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95" yWindow="1560" windowWidth="14355" windowHeight="10800" activeTab="0"/>
  </bookViews>
  <sheets>
    <sheet name="１試合目" sheetId="1" r:id="rId1"/>
    <sheet name="２試合目" sheetId="2" r:id="rId2"/>
    <sheet name="３試合目" sheetId="3" r:id="rId3"/>
  </sheets>
  <definedNames>
    <definedName name="_xlnm.Print_Area" localSheetId="0">'１試合目'!$A$1:$Z$32</definedName>
  </definedNames>
  <calcPr fullCalcOnLoad="1"/>
</workbook>
</file>

<file path=xl/sharedStrings.xml><?xml version="1.0" encoding="utf-8"?>
<sst xmlns="http://schemas.openxmlformats.org/spreadsheetml/2006/main" count="194" uniqueCount="95">
  <si>
    <t>+ 打撃成績 +</t>
  </si>
  <si>
    <t>選手名</t>
  </si>
  <si>
    <t>打席数</t>
  </si>
  <si>
    <t>打数</t>
  </si>
  <si>
    <t>安打</t>
  </si>
  <si>
    <t>二塁打</t>
  </si>
  <si>
    <t>三塁打</t>
  </si>
  <si>
    <t>本塁打</t>
  </si>
  <si>
    <t>打点</t>
  </si>
  <si>
    <t>得点</t>
  </si>
  <si>
    <t>盗塁</t>
  </si>
  <si>
    <t>犠打飛</t>
  </si>
  <si>
    <t>四死球</t>
  </si>
  <si>
    <t>三振</t>
  </si>
  <si>
    <t>合計</t>
  </si>
  <si>
    <t>失策
出塁</t>
  </si>
  <si>
    <t>背番号</t>
  </si>
  <si>
    <t>ID</t>
  </si>
  <si>
    <t>中山 雄史</t>
  </si>
  <si>
    <t>佐々木 幸司</t>
  </si>
  <si>
    <t>吉田 陽介</t>
  </si>
  <si>
    <t>矢野 孝幸</t>
  </si>
  <si>
    <t>西原 晋</t>
  </si>
  <si>
    <t>清水 淳</t>
  </si>
  <si>
    <t>田川 聖</t>
  </si>
  <si>
    <t>米内 孝之</t>
  </si>
  <si>
    <t>佐久間 康彦</t>
  </si>
  <si>
    <t>三代澤　哲</t>
  </si>
  <si>
    <t>佐藤 竜福</t>
  </si>
  <si>
    <t>桜井 達也</t>
  </si>
  <si>
    <t>片岡 康宏</t>
  </si>
  <si>
    <t>渡辺 康弘</t>
  </si>
  <si>
    <t>藤原 高峰</t>
  </si>
  <si>
    <t>＋守備成績＋</t>
  </si>
  <si>
    <t>投球回</t>
  </si>
  <si>
    <t>失点</t>
  </si>
  <si>
    <t>自責点</t>
  </si>
  <si>
    <t>被安打</t>
  </si>
  <si>
    <t>勝</t>
  </si>
  <si>
    <t>負</t>
  </si>
  <si>
    <t>奪三振</t>
  </si>
  <si>
    <t>余四死球</t>
  </si>
  <si>
    <t>ＳＰ</t>
  </si>
  <si>
    <t>完投</t>
  </si>
  <si>
    <t>完封</t>
  </si>
  <si>
    <t>チーム名</t>
  </si>
  <si>
    <t>計</t>
  </si>
  <si>
    <t>コメント</t>
  </si>
  <si>
    <t>日時：</t>
  </si>
  <si>
    <t>失策</t>
  </si>
  <si>
    <t>場所：</t>
  </si>
  <si>
    <t>メンバー表（ＩＤは変えないで！）</t>
  </si>
  <si>
    <t>長崎 元</t>
  </si>
  <si>
    <t>xx</t>
  </si>
  <si>
    <t>吉楽 吉男</t>
  </si>
  <si>
    <t>前田 正浩</t>
  </si>
  <si>
    <t>中川 武史</t>
  </si>
  <si>
    <t>柴谷 圭吾</t>
  </si>
  <si>
    <t>永田 晴城</t>
  </si>
  <si>
    <t>猪瀬</t>
  </si>
  <si>
    <t>飯塚</t>
  </si>
  <si>
    <t>新人１</t>
  </si>
  <si>
    <t>助っ人合計</t>
  </si>
  <si>
    <t>萩元</t>
  </si>
  <si>
    <t>小林</t>
  </si>
  <si>
    <t>蝶名林</t>
  </si>
  <si>
    <t>晝間 大輔</t>
  </si>
  <si>
    <t>斎藤</t>
  </si>
  <si>
    <t>xx</t>
  </si>
  <si>
    <t>2003/7/26  １０：00～12：00</t>
  </si>
  <si>
    <t>調布市民球場</t>
  </si>
  <si>
    <t>マリナーズ</t>
  </si>
  <si>
    <t>ＲＡＮＧＳ</t>
  </si>
  <si>
    <t>5 清水 淳</t>
  </si>
  <si>
    <t>8 永田 晴城</t>
  </si>
  <si>
    <t>1 佐々木 幸司</t>
  </si>
  <si>
    <t>10 米内 孝之</t>
  </si>
  <si>
    <t>2 吉田 陽介</t>
  </si>
  <si>
    <t>3 矢野 孝幸</t>
  </si>
  <si>
    <t>7 田川 聖</t>
  </si>
  <si>
    <t>18 桜井 達也</t>
  </si>
  <si>
    <t>12 三代澤　哲</t>
  </si>
  <si>
    <t>59 萩元</t>
  </si>
  <si>
    <t>11 佐久間 康彦</t>
  </si>
  <si>
    <t>53 晝間 大輔</t>
  </si>
  <si>
    <t>この日の試合は京浜リーグの最終戦であり、決勝トーナメント進出への望みをつなげる大事な一戦となった。しかし、前夜の大雨でグラウンドがぬかるんだ状態で不安の試合開始。初回からマリナーズはランナーを出すもののあと一本がでずに点が奪えない嫌な展開。そんな中先発桜井は素晴らしいピッチングを見せ味方の援護を待つ。打線が桜井のピッチングに応えたのは5回。永田・佐々木の連続タイムリーなどで4点を奪い試合の主導権を握る。さらに6回には7点を追加し試合を決定づけた。先発桜井も7回まで1失点と安定したピッチングをみせ終わってみれば11－1と序盤の展開がうそのような快勝であった。この試合のMVPは投げては1失点打っては2安打の桜井。優秀選手はその桜井を完全につかまえた相手の3番バッターと2打数2安打の佐久間。反省点は、マリナーズの7代目4番に座った米内と5番矢野の4三振。序盤からチャンスを生かせない、ヘタレコンビにもう一度チャンスはあるのだろうか？</t>
  </si>
  <si>
    <t>2003/7/26  13:00～15：00</t>
  </si>
  <si>
    <t>関東村Ｅ４</t>
  </si>
  <si>
    <t>立川ハローワーク</t>
  </si>
  <si>
    <t>24 前田 正浩</t>
  </si>
  <si>
    <t>この試合で今年初めて？活動する立川ハローワークを相手に毎週活動しているマリナーズは快勝！この試合のMVPはホームスチールを決めた永田。この試合に参加した選手は、滅多に見れないものを見て、幸せそうに次の試合に赴いた。優秀選手は前田。投げる方はもちろん、打っても活躍♪</t>
  </si>
  <si>
    <t>7／26　15：00～17：00</t>
  </si>
  <si>
    <t>関東村Ｅ１</t>
  </si>
  <si>
    <t>コマンドＺ</t>
  </si>
  <si>
    <t>田川と最長老の投げ合いではじまったこの試合、マリナーズは人数が足りない＆３試合目ということもあり打撃面で少し疲れが見られた。序盤、長老を打ち崩せなかったものの、マリナーズは投手4人無四死球のリレーで逃げ切った。ＳＰがついた清水は、来期のストッパーを目指しているらしい・・・。この試合のＭＶＰは清水といいたい所だが、あの年になっても野球をやっている最長老に。優秀選手は打っては２安打、投げては無失点の田川。２安打＆ＳＰで清水。この試合のベストプレーは最終回にナイスポジショニングで投手清水を助けたレフト永田でしょ？連絡事項、この日の最初の試合にマリナーズ７代目4番の座についたＹ選手は、９タコ。なおも記録更新中。</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</si>
</sst>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
    <numFmt numFmtId="178" formatCode="yyyy/m/d\ h:mm\ AM/PM"/>
  </numFmts>
  <fonts count="11">
    <font>
      <sz val="10"/>
      <name val="ＭＳ Ｐ明朝"/>
      <family val="1"/>
    </font>
    <font>
      <sz val="6"/>
      <name val="ＭＳ Ｐ明朝"/>
      <family val="1"/>
    </font>
    <font>
      <sz val="6"/>
      <name val="ＭＳ Ｐゴシック"/>
      <family val="3"/>
    </font>
    <font>
      <u val="single"/>
      <sz val="11"/>
      <color indexed="12"/>
      <name val="ＭＳ Ｐゴシック"/>
      <family val="3"/>
    </font>
    <font>
      <sz val="9"/>
      <name val="ＭＳ Ｐ明朝"/>
      <family val="1"/>
    </font>
    <font>
      <sz val="9"/>
      <name val="ＭＳ Ｐゴシック"/>
      <family val="3"/>
    </font>
    <font>
      <u val="single"/>
      <sz val="10"/>
      <color indexed="36"/>
      <name val="ＭＳ Ｐ明朝"/>
      <family val="1"/>
    </font>
    <font>
      <sz val="9"/>
      <color indexed="9"/>
      <name val="ＭＳ Ｐゴシック"/>
      <family val="3"/>
    </font>
    <font>
      <b/>
      <sz val="9"/>
      <name val="ＭＳ Ｐゴシック"/>
      <family val="3"/>
    </font>
    <font>
      <sz val="8.5"/>
      <name val="ＭＳ Ｐゴシック"/>
      <family val="3"/>
    </font>
    <font>
      <sz val="9"/>
      <name val="MS UI Gothic"/>
      <family val="3"/>
    </font>
  </fonts>
  <fills count="7">
    <fill>
      <patternFill/>
    </fill>
    <fill>
      <patternFill patternType="gray125"/>
    </fill>
    <fill>
      <patternFill patternType="solid">
        <fgColor indexed="17"/>
        <bgColor indexed="64"/>
      </patternFill>
    </fill>
    <fill>
      <patternFill patternType="solid">
        <fgColor indexed="42"/>
        <bgColor indexed="64"/>
      </patternFill>
    </fill>
    <fill>
      <patternFill patternType="solid">
        <fgColor indexed="43"/>
        <bgColor indexed="64"/>
      </patternFill>
    </fill>
    <fill>
      <patternFill patternType="solid">
        <fgColor indexed="55"/>
        <bgColor indexed="64"/>
      </patternFill>
    </fill>
    <fill>
      <patternFill patternType="solid">
        <fgColor indexed="22"/>
        <bgColor indexed="64"/>
      </patternFill>
    </fill>
  </fills>
  <borders count="36">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hair"/>
      <right style="hair"/>
      <top style="thin"/>
      <bottom style="hair"/>
    </border>
    <border>
      <left style="hair"/>
      <right style="hair"/>
      <top style="hair"/>
      <bottom style="hair"/>
    </border>
    <border>
      <left style="hair"/>
      <right style="hair"/>
      <top style="hair"/>
      <bottom>
        <color indexed="63"/>
      </bottom>
    </border>
    <border>
      <left style="thin"/>
      <right style="hair"/>
      <top style="hair"/>
      <bottom style="thin"/>
    </border>
    <border>
      <left style="hair"/>
      <right style="hair"/>
      <top style="hair"/>
      <bottom style="thin"/>
    </border>
    <border>
      <left style="hair"/>
      <right style="thin"/>
      <top style="hair"/>
      <bottom style="thin"/>
    </border>
    <border>
      <left>
        <color indexed="63"/>
      </left>
      <right style="hair"/>
      <top style="hair"/>
      <bottom style="thin"/>
    </border>
    <border>
      <left style="thin"/>
      <right style="thin"/>
      <top style="thin"/>
      <bottom>
        <color indexed="63"/>
      </bottom>
    </border>
    <border>
      <left style="thin"/>
      <right style="thin"/>
      <top style="hair"/>
      <bottom style="thin"/>
    </border>
    <border>
      <left style="thin"/>
      <right style="hair"/>
      <top style="thin"/>
      <bottom style="hair"/>
    </border>
    <border>
      <left style="thin"/>
      <right style="hair"/>
      <top>
        <color indexed="63"/>
      </top>
      <bottom style="hair"/>
    </border>
    <border>
      <left style="hair"/>
      <right style="hair"/>
      <top>
        <color indexed="63"/>
      </top>
      <bottom style="hair"/>
    </border>
    <border>
      <left style="thin"/>
      <right style="hair"/>
      <top style="hair"/>
      <bottom style="hair"/>
    </border>
    <border>
      <left style="thin"/>
      <right style="hair"/>
      <top style="thin"/>
      <bottom style="thin"/>
    </border>
    <border>
      <left style="hair"/>
      <right style="hair"/>
      <top style="thin"/>
      <bottom style="thin"/>
    </border>
    <border>
      <left style="hair"/>
      <right style="thin"/>
      <top style="thin"/>
      <bottom style="thin"/>
    </border>
    <border>
      <left style="hair"/>
      <right style="thin"/>
      <top style="thin"/>
      <bottom style="hair"/>
    </border>
    <border>
      <left style="thin"/>
      <right style="thin"/>
      <top style="thin"/>
      <bottom style="hair"/>
    </border>
    <border>
      <left>
        <color indexed="63"/>
      </left>
      <right style="hair"/>
      <top style="thin"/>
      <bottom style="hair"/>
    </border>
    <border>
      <left style="hair"/>
      <right style="thin"/>
      <top style="hair"/>
      <bottom style="hair"/>
    </border>
    <border>
      <left style="thin"/>
      <right style="thin"/>
      <top style="hair"/>
      <bottom style="hair"/>
    </border>
    <border>
      <left>
        <color indexed="63"/>
      </left>
      <right style="hair"/>
      <top style="hair"/>
      <bottom style="hair"/>
    </border>
    <border>
      <left style="thin"/>
      <right style="thin"/>
      <top style="hair"/>
      <bottom>
        <color indexed="63"/>
      </bottom>
    </border>
    <border>
      <left>
        <color indexed="63"/>
      </left>
      <right style="hair"/>
      <top style="hair"/>
      <bottom>
        <color indexed="63"/>
      </bottom>
    </border>
    <border>
      <left style="hair"/>
      <right style="thin"/>
      <top>
        <color indexed="63"/>
      </top>
      <bottom style="hair"/>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82">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4" fillId="0" borderId="0" xfId="0" applyFont="1" applyFill="1" applyAlignment="1">
      <alignment/>
    </xf>
    <xf numFmtId="0" fontId="4" fillId="0" borderId="0" xfId="0" applyFont="1" applyAlignment="1" quotePrefix="1">
      <alignment horizontal="centerContinuous"/>
    </xf>
    <xf numFmtId="0" fontId="7" fillId="2" borderId="1" xfId="0" applyFont="1" applyFill="1" applyBorder="1" applyAlignment="1">
      <alignment/>
    </xf>
    <xf numFmtId="0" fontId="7" fillId="2" borderId="1" xfId="0" applyFont="1" applyFill="1" applyBorder="1" applyAlignment="1">
      <alignment horizont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5" fillId="3" borderId="5" xfId="0" applyFont="1" applyFill="1" applyBorder="1" applyAlignment="1">
      <alignment horizontal="center" wrapText="1"/>
    </xf>
    <xf numFmtId="0" fontId="5" fillId="0" borderId="6" xfId="0" applyFont="1" applyFill="1" applyBorder="1" applyAlignment="1">
      <alignment horizontal="center" wrapText="1"/>
    </xf>
    <xf numFmtId="0" fontId="5" fillId="3" borderId="6" xfId="0" applyFont="1" applyFill="1" applyBorder="1" applyAlignment="1">
      <alignment horizontal="center" wrapText="1"/>
    </xf>
    <xf numFmtId="0" fontId="5" fillId="0" borderId="7" xfId="0" applyFont="1" applyFill="1" applyBorder="1" applyAlignment="1">
      <alignment horizontal="center" wrapText="1"/>
    </xf>
    <xf numFmtId="0" fontId="5" fillId="4" borderId="8" xfId="0" applyFont="1" applyFill="1" applyBorder="1" applyAlignment="1">
      <alignment horizontal="left" vertical="center" wrapText="1"/>
    </xf>
    <xf numFmtId="0" fontId="5" fillId="4" borderId="9" xfId="0" applyFont="1" applyFill="1" applyBorder="1" applyAlignment="1">
      <alignment horizontal="center" wrapText="1"/>
    </xf>
    <xf numFmtId="0" fontId="5" fillId="4" borderId="10" xfId="0" applyFont="1" applyFill="1" applyBorder="1" applyAlignment="1">
      <alignment horizontal="center" wrapText="1"/>
    </xf>
    <xf numFmtId="0" fontId="5" fillId="4" borderId="11" xfId="0" applyFont="1" applyFill="1" applyBorder="1" applyAlignment="1">
      <alignment horizontal="center" wrapText="1"/>
    </xf>
    <xf numFmtId="0" fontId="7" fillId="2" borderId="12" xfId="0" applyFont="1" applyFill="1" applyBorder="1" applyAlignment="1">
      <alignment horizontal="center" vertical="center" wrapText="1"/>
    </xf>
    <xf numFmtId="0" fontId="5" fillId="4" borderId="13" xfId="0" applyFont="1" applyFill="1" applyBorder="1" applyAlignment="1">
      <alignment horizontal="center" wrapText="1"/>
    </xf>
    <xf numFmtId="0" fontId="4" fillId="5" borderId="0" xfId="0" applyFont="1" applyFill="1" applyAlignment="1">
      <alignment/>
    </xf>
    <xf numFmtId="0" fontId="4" fillId="5" borderId="14" xfId="0" applyFont="1" applyFill="1" applyBorder="1" applyAlignment="1" applyProtection="1">
      <alignment wrapText="1"/>
      <protection/>
    </xf>
    <xf numFmtId="0" fontId="4" fillId="5" borderId="15" xfId="0" applyFont="1" applyFill="1" applyBorder="1" applyAlignment="1" applyProtection="1">
      <alignment wrapText="1"/>
      <protection/>
    </xf>
    <xf numFmtId="0" fontId="4" fillId="5" borderId="15" xfId="0" applyFont="1" applyFill="1" applyBorder="1" applyAlignment="1" applyProtection="1">
      <alignment horizontal="left" wrapText="1"/>
      <protection/>
    </xf>
    <xf numFmtId="0" fontId="4" fillId="5" borderId="5" xfId="0" applyFont="1" applyFill="1" applyBorder="1" applyAlignment="1" applyProtection="1">
      <alignment wrapText="1"/>
      <protection/>
    </xf>
    <xf numFmtId="0" fontId="4" fillId="5" borderId="16" xfId="0" applyFont="1" applyFill="1" applyBorder="1" applyAlignment="1" applyProtection="1">
      <alignment wrapText="1"/>
      <protection/>
    </xf>
    <xf numFmtId="0" fontId="4" fillId="5" borderId="14" xfId="0" applyFont="1" applyFill="1" applyBorder="1" applyAlignment="1" applyProtection="1">
      <alignment horizontal="left" wrapText="1"/>
      <protection/>
    </xf>
    <xf numFmtId="0" fontId="4" fillId="5" borderId="6" xfId="0" applyFont="1" applyFill="1" applyBorder="1" applyAlignment="1" applyProtection="1">
      <alignment wrapText="1"/>
      <protection/>
    </xf>
    <xf numFmtId="0" fontId="4" fillId="5" borderId="9" xfId="0" applyFont="1" applyFill="1" applyBorder="1" applyAlignment="1" applyProtection="1">
      <alignment wrapText="1"/>
      <protection/>
    </xf>
    <xf numFmtId="0" fontId="4" fillId="5" borderId="0" xfId="0" applyFont="1" applyFill="1" applyAlignment="1" applyProtection="1">
      <alignment/>
      <protection/>
    </xf>
    <xf numFmtId="0" fontId="4" fillId="5" borderId="17" xfId="0" applyFont="1" applyFill="1" applyBorder="1" applyAlignment="1" applyProtection="1">
      <alignment horizontal="left" wrapText="1"/>
      <protection/>
    </xf>
    <xf numFmtId="0" fontId="4" fillId="6" borderId="8" xfId="0" applyFont="1" applyFill="1" applyBorder="1" applyAlignment="1" applyProtection="1">
      <alignment horizontal="left" wrapText="1"/>
      <protection locked="0"/>
    </xf>
    <xf numFmtId="0" fontId="4" fillId="6" borderId="10" xfId="0" applyFont="1" applyFill="1" applyBorder="1" applyAlignment="1" applyProtection="1">
      <alignment wrapText="1"/>
      <protection locked="0"/>
    </xf>
    <xf numFmtId="0" fontId="4" fillId="5" borderId="18" xfId="0" applyFont="1" applyFill="1" applyBorder="1" applyAlignment="1">
      <alignment horizontal="center" vertical="center" wrapText="1"/>
    </xf>
    <xf numFmtId="0" fontId="4" fillId="5" borderId="19"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7" fillId="2" borderId="1" xfId="0" applyFont="1" applyFill="1" applyBorder="1" applyAlignment="1" applyProtection="1">
      <alignment/>
      <protection locked="0"/>
    </xf>
    <xf numFmtId="0" fontId="7" fillId="2" borderId="1" xfId="0" applyFont="1" applyFill="1" applyBorder="1" applyAlignment="1" applyProtection="1">
      <alignment horizontal="right"/>
      <protection locked="0"/>
    </xf>
    <xf numFmtId="0" fontId="8" fillId="3" borderId="5" xfId="0" applyFont="1" applyFill="1" applyBorder="1" applyAlignment="1" applyProtection="1">
      <alignment horizontal="center" wrapText="1"/>
      <protection locked="0"/>
    </xf>
    <xf numFmtId="0" fontId="8" fillId="3" borderId="21" xfId="0" applyFont="1" applyFill="1" applyBorder="1" applyAlignment="1" applyProtection="1">
      <alignment horizontal="center" wrapText="1"/>
      <protection locked="0"/>
    </xf>
    <xf numFmtId="0" fontId="8" fillId="3" borderId="22" xfId="0" applyFont="1" applyFill="1" applyBorder="1" applyAlignment="1" applyProtection="1">
      <alignment horizontal="center" wrapText="1"/>
      <protection locked="0"/>
    </xf>
    <xf numFmtId="0" fontId="8" fillId="3" borderId="23" xfId="0" applyFont="1" applyFill="1" applyBorder="1" applyAlignment="1" applyProtection="1">
      <alignment horizontal="center" wrapText="1"/>
      <protection locked="0"/>
    </xf>
    <xf numFmtId="0" fontId="8" fillId="0" borderId="6" xfId="0" applyFont="1" applyFill="1" applyBorder="1" applyAlignment="1" applyProtection="1">
      <alignment horizontal="center" wrapText="1"/>
      <protection locked="0"/>
    </xf>
    <xf numFmtId="0" fontId="8" fillId="0" borderId="24" xfId="0" applyFont="1" applyFill="1" applyBorder="1" applyAlignment="1" applyProtection="1">
      <alignment horizontal="center" wrapText="1"/>
      <protection locked="0"/>
    </xf>
    <xf numFmtId="0" fontId="8" fillId="0" borderId="25" xfId="0" applyFont="1" applyFill="1" applyBorder="1" applyAlignment="1" applyProtection="1">
      <alignment horizontal="center" wrapText="1"/>
      <protection locked="0"/>
    </xf>
    <xf numFmtId="0" fontId="8" fillId="0" borderId="26" xfId="0" applyFont="1" applyFill="1" applyBorder="1" applyAlignment="1" applyProtection="1">
      <alignment horizontal="center" wrapText="1"/>
      <protection locked="0"/>
    </xf>
    <xf numFmtId="0" fontId="8" fillId="3" borderId="6" xfId="0" applyFont="1" applyFill="1" applyBorder="1" applyAlignment="1" applyProtection="1">
      <alignment horizontal="center" wrapText="1"/>
      <protection locked="0"/>
    </xf>
    <xf numFmtId="0" fontId="8" fillId="3" borderId="24" xfId="0" applyFont="1" applyFill="1" applyBorder="1" applyAlignment="1" applyProtection="1">
      <alignment horizontal="center" wrapText="1"/>
      <protection locked="0"/>
    </xf>
    <xf numFmtId="0" fontId="8" fillId="3" borderId="25" xfId="0" applyFont="1" applyFill="1" applyBorder="1" applyAlignment="1" applyProtection="1">
      <alignment horizontal="center" wrapText="1"/>
      <protection locked="0"/>
    </xf>
    <xf numFmtId="0" fontId="8" fillId="3" borderId="26" xfId="0" applyFont="1" applyFill="1" applyBorder="1" applyAlignment="1" applyProtection="1">
      <alignment horizontal="center" wrapText="1"/>
      <protection locked="0"/>
    </xf>
    <xf numFmtId="0" fontId="8" fillId="0" borderId="27" xfId="0" applyFont="1" applyFill="1" applyBorder="1" applyAlignment="1" applyProtection="1">
      <alignment horizontal="center" wrapText="1"/>
      <protection locked="0"/>
    </xf>
    <xf numFmtId="0" fontId="8" fillId="0" borderId="28" xfId="0" applyFont="1" applyFill="1" applyBorder="1" applyAlignment="1" applyProtection="1">
      <alignment horizontal="center" wrapText="1"/>
      <protection locked="0"/>
    </xf>
    <xf numFmtId="0" fontId="5" fillId="3" borderId="15" xfId="0" applyFont="1" applyFill="1" applyBorder="1" applyAlignment="1" applyProtection="1">
      <alignment horizontal="left" wrapText="1"/>
      <protection locked="0"/>
    </xf>
    <xf numFmtId="0" fontId="5" fillId="0" borderId="17" xfId="0" applyFont="1" applyFill="1" applyBorder="1" applyAlignment="1" applyProtection="1">
      <alignment horizontal="left" wrapText="1"/>
      <protection locked="0"/>
    </xf>
    <xf numFmtId="0" fontId="5" fillId="3" borderId="17" xfId="0" applyFont="1" applyFill="1" applyBorder="1" applyAlignment="1" applyProtection="1">
      <alignment horizontal="left" wrapText="1"/>
      <protection locked="0"/>
    </xf>
    <xf numFmtId="0" fontId="4" fillId="5" borderId="21" xfId="0" applyFont="1" applyFill="1" applyBorder="1" applyAlignment="1" applyProtection="1">
      <alignment wrapText="1"/>
      <protection/>
    </xf>
    <xf numFmtId="0" fontId="4" fillId="5" borderId="29" xfId="0" applyFont="1" applyFill="1" applyBorder="1" applyAlignment="1" applyProtection="1">
      <alignment wrapText="1"/>
      <protection/>
    </xf>
    <xf numFmtId="0" fontId="4" fillId="5" borderId="24" xfId="0" applyFont="1" applyFill="1" applyBorder="1" applyAlignment="1" applyProtection="1">
      <alignment wrapText="1"/>
      <protection/>
    </xf>
    <xf numFmtId="0" fontId="9" fillId="0" borderId="30" xfId="0" applyFont="1" applyBorder="1" applyAlignment="1" applyProtection="1">
      <alignment vertical="top" wrapText="1"/>
      <protection locked="0"/>
    </xf>
    <xf numFmtId="0" fontId="9" fillId="0" borderId="3" xfId="0" applyFont="1" applyBorder="1" applyAlignment="1" applyProtection="1">
      <alignment vertical="top" wrapText="1"/>
      <protection locked="0"/>
    </xf>
    <xf numFmtId="0" fontId="9" fillId="0" borderId="4" xfId="0" applyFont="1" applyBorder="1" applyAlignment="1" applyProtection="1">
      <alignment vertical="top" wrapText="1"/>
      <protection locked="0"/>
    </xf>
    <xf numFmtId="0" fontId="9" fillId="0" borderId="31" xfId="0"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9" fillId="0" borderId="32" xfId="0" applyFont="1" applyBorder="1" applyAlignment="1" applyProtection="1">
      <alignment vertical="top" wrapText="1"/>
      <protection locked="0"/>
    </xf>
    <xf numFmtId="0" fontId="9" fillId="0" borderId="33" xfId="0" applyFont="1" applyBorder="1" applyAlignment="1" applyProtection="1">
      <alignment vertical="top" wrapText="1"/>
      <protection locked="0"/>
    </xf>
    <xf numFmtId="0" fontId="9" fillId="0" borderId="34" xfId="0" applyFont="1" applyBorder="1" applyAlignment="1" applyProtection="1">
      <alignment vertical="top" wrapText="1"/>
      <protection locked="0"/>
    </xf>
    <xf numFmtId="0" fontId="9" fillId="0" borderId="35" xfId="0" applyFont="1" applyBorder="1" applyAlignment="1" applyProtection="1">
      <alignment vertical="top" wrapText="1"/>
      <protection locked="0"/>
    </xf>
    <xf numFmtId="178" fontId="4" fillId="0" borderId="34" xfId="0" applyNumberFormat="1" applyFont="1" applyBorder="1" applyAlignment="1" applyProtection="1">
      <alignment horizontal="left"/>
      <protection locked="0"/>
    </xf>
    <xf numFmtId="178" fontId="0" fillId="0" borderId="34" xfId="0" applyNumberFormat="1" applyBorder="1" applyAlignment="1" applyProtection="1">
      <alignment/>
      <protection locked="0"/>
    </xf>
    <xf numFmtId="49" fontId="4" fillId="0" borderId="34" xfId="0" applyNumberFormat="1" applyFont="1" applyBorder="1" applyAlignment="1" applyProtection="1">
      <alignment/>
      <protection locked="0"/>
    </xf>
    <xf numFmtId="0" fontId="0" fillId="0" borderId="34" xfId="0" applyBorder="1" applyAlignment="1" applyProtection="1">
      <alignment/>
      <protection locked="0"/>
    </xf>
    <xf numFmtId="0" fontId="4" fillId="0" borderId="30" xfId="0" applyFont="1" applyBorder="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31" xfId="0" applyFont="1" applyBorder="1" applyAlignment="1" applyProtection="1">
      <alignment vertical="top" wrapText="1"/>
      <protection locked="0"/>
    </xf>
    <xf numFmtId="0" fontId="4" fillId="0" borderId="0" xfId="0" applyFont="1" applyBorder="1" applyAlignment="1" applyProtection="1">
      <alignment vertical="top" wrapText="1"/>
      <protection locked="0"/>
    </xf>
    <xf numFmtId="0" fontId="4" fillId="0" borderId="32" xfId="0" applyFont="1" applyBorder="1" applyAlignment="1" applyProtection="1">
      <alignment vertical="top" wrapText="1"/>
      <protection locked="0"/>
    </xf>
    <xf numFmtId="0" fontId="4" fillId="0" borderId="33" xfId="0" applyFont="1" applyBorder="1" applyAlignment="1" applyProtection="1">
      <alignment vertical="top" wrapText="1"/>
      <protection locked="0"/>
    </xf>
    <xf numFmtId="0" fontId="4" fillId="0" borderId="34" xfId="0" applyFont="1" applyBorder="1" applyAlignment="1" applyProtection="1">
      <alignment vertical="top" wrapText="1"/>
      <protection locked="0"/>
    </xf>
    <xf numFmtId="0" fontId="4" fillId="0" borderId="35" xfId="0" applyFont="1" applyBorder="1" applyAlignment="1" applyProtection="1">
      <alignment vertical="top" wrapText="1"/>
      <protection locked="0"/>
    </xf>
    <xf numFmtId="49" fontId="4" fillId="0" borderId="34" xfId="0" applyNumberFormat="1" applyFont="1" applyBorder="1" applyAlignment="1" applyProtection="1">
      <alignment horizontal="center"/>
      <protection locked="0"/>
    </xf>
    <xf numFmtId="0" fontId="0" fillId="0" borderId="34" xfId="0" applyBorder="1" applyAlignment="1" applyProtection="1">
      <alignment horizontal="center"/>
      <protection locked="0"/>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00"/>
  <dimension ref="A1:AE32"/>
  <sheetViews>
    <sheetView showGridLines="0" showRowColHeaders="0" tabSelected="1" workbookViewId="0" topLeftCell="A1">
      <selection activeCell="A1" sqref="A1"/>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67" t="s">
        <v>69</v>
      </c>
      <c r="C1" s="67"/>
      <c r="D1" s="67"/>
      <c r="E1" s="68"/>
      <c r="G1" s="1" t="s">
        <v>50</v>
      </c>
      <c r="H1" s="69" t="s">
        <v>70</v>
      </c>
      <c r="I1" s="69"/>
      <c r="J1" s="69"/>
      <c r="K1" s="70"/>
      <c r="L1" s="70"/>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58" t="s">
        <v>85</v>
      </c>
      <c r="O3" s="59"/>
      <c r="P3" s="59"/>
      <c r="Q3" s="59"/>
      <c r="R3" s="59"/>
      <c r="S3" s="59"/>
      <c r="T3" s="59"/>
      <c r="U3" s="59"/>
      <c r="V3" s="59"/>
      <c r="W3" s="59"/>
      <c r="X3" s="59"/>
      <c r="Y3" s="59"/>
      <c r="Z3" s="60"/>
      <c r="AB3" s="23" t="s">
        <v>18</v>
      </c>
      <c r="AC3" s="25">
        <v>0</v>
      </c>
      <c r="AD3" s="56">
        <v>0</v>
      </c>
      <c r="AE3" s="29" t="str">
        <f>AC3&amp;" "&amp;AB3</f>
        <v>0 中山 雄史</v>
      </c>
    </row>
    <row r="4" spans="1:31" ht="12.75" customHeight="1">
      <c r="A4" s="36" t="s">
        <v>71</v>
      </c>
      <c r="B4" s="36">
        <v>0</v>
      </c>
      <c r="C4" s="36">
        <v>0</v>
      </c>
      <c r="D4" s="36">
        <v>0</v>
      </c>
      <c r="E4" s="36">
        <v>0</v>
      </c>
      <c r="F4" s="36">
        <v>4</v>
      </c>
      <c r="G4" s="36">
        <v>7</v>
      </c>
      <c r="H4" s="36">
        <v>0</v>
      </c>
      <c r="I4" s="36"/>
      <c r="J4" s="36"/>
      <c r="K4" s="5">
        <f>SUM(B4:J4)</f>
        <v>11</v>
      </c>
      <c r="N4" s="61"/>
      <c r="O4" s="62"/>
      <c r="P4" s="62"/>
      <c r="Q4" s="62"/>
      <c r="R4" s="62"/>
      <c r="S4" s="62"/>
      <c r="T4" s="62"/>
      <c r="U4" s="62"/>
      <c r="V4" s="62"/>
      <c r="W4" s="62"/>
      <c r="X4" s="62"/>
      <c r="Y4" s="62"/>
      <c r="Z4" s="63"/>
      <c r="AB4" s="30" t="s">
        <v>19</v>
      </c>
      <c r="AC4" s="27">
        <v>1</v>
      </c>
      <c r="AD4" s="57">
        <v>1</v>
      </c>
      <c r="AE4" s="29" t="str">
        <f aca="true" t="shared" si="0" ref="AE4:AE32">AC4&amp;" "&amp;AB4</f>
        <v>1 佐々木 幸司</v>
      </c>
    </row>
    <row r="5" spans="1:31" ht="12.75" customHeight="1">
      <c r="A5" s="36" t="s">
        <v>72</v>
      </c>
      <c r="B5" s="36">
        <v>0</v>
      </c>
      <c r="C5" s="36">
        <v>0</v>
      </c>
      <c r="D5" s="36">
        <v>0</v>
      </c>
      <c r="E5" s="36">
        <v>0</v>
      </c>
      <c r="F5" s="36">
        <v>0</v>
      </c>
      <c r="G5" s="36">
        <v>1</v>
      </c>
      <c r="H5" s="36">
        <v>0</v>
      </c>
      <c r="I5" s="37"/>
      <c r="J5" s="36"/>
      <c r="K5" s="5">
        <f>SUM(B5:J5)</f>
        <v>1</v>
      </c>
      <c r="N5" s="61"/>
      <c r="O5" s="62"/>
      <c r="P5" s="62"/>
      <c r="Q5" s="62"/>
      <c r="R5" s="62"/>
      <c r="S5" s="62"/>
      <c r="T5" s="62"/>
      <c r="U5" s="62"/>
      <c r="V5" s="62"/>
      <c r="W5" s="62"/>
      <c r="X5" s="62"/>
      <c r="Y5" s="62"/>
      <c r="Z5" s="63"/>
      <c r="AB5" s="30" t="s">
        <v>20</v>
      </c>
      <c r="AC5" s="27">
        <v>2</v>
      </c>
      <c r="AD5" s="57">
        <v>2</v>
      </c>
      <c r="AE5" s="29" t="str">
        <f t="shared" si="0"/>
        <v>2 吉田 陽介</v>
      </c>
    </row>
    <row r="6" spans="14:31" ht="12.75" customHeight="1">
      <c r="N6" s="61"/>
      <c r="O6" s="62"/>
      <c r="P6" s="62"/>
      <c r="Q6" s="62"/>
      <c r="R6" s="62"/>
      <c r="S6" s="62"/>
      <c r="T6" s="62"/>
      <c r="U6" s="62"/>
      <c r="V6" s="62"/>
      <c r="W6" s="62"/>
      <c r="X6" s="62"/>
      <c r="Y6" s="62"/>
      <c r="Z6" s="63"/>
      <c r="AB6" s="30" t="s">
        <v>21</v>
      </c>
      <c r="AC6" s="27">
        <v>3</v>
      </c>
      <c r="AD6" s="57">
        <v>3</v>
      </c>
      <c r="AE6" s="29" t="str">
        <f t="shared" si="0"/>
        <v>3 矢野 孝幸</v>
      </c>
    </row>
    <row r="7" spans="14:31" ht="12.75" customHeight="1">
      <c r="N7" s="61"/>
      <c r="O7" s="62"/>
      <c r="P7" s="62"/>
      <c r="Q7" s="62"/>
      <c r="R7" s="62"/>
      <c r="S7" s="62"/>
      <c r="T7" s="62"/>
      <c r="U7" s="62"/>
      <c r="V7" s="62"/>
      <c r="W7" s="62"/>
      <c r="X7" s="62"/>
      <c r="Y7" s="62"/>
      <c r="Z7" s="63"/>
      <c r="AB7" s="30" t="s">
        <v>22</v>
      </c>
      <c r="AC7" s="27">
        <v>4</v>
      </c>
      <c r="AD7" s="57">
        <v>4</v>
      </c>
      <c r="AE7" s="29" t="str">
        <f t="shared" si="0"/>
        <v>4 西原 晋</v>
      </c>
    </row>
    <row r="8" spans="14:31" ht="12" customHeight="1">
      <c r="N8" s="64"/>
      <c r="O8" s="65"/>
      <c r="P8" s="65"/>
      <c r="Q8" s="65"/>
      <c r="R8" s="65"/>
      <c r="S8" s="65"/>
      <c r="T8" s="65"/>
      <c r="U8" s="65"/>
      <c r="V8" s="65"/>
      <c r="W8" s="65"/>
      <c r="X8" s="65"/>
      <c r="Y8" s="65"/>
      <c r="Z8" s="66"/>
      <c r="AB8" s="30" t="s">
        <v>23</v>
      </c>
      <c r="AC8" s="27">
        <v>5</v>
      </c>
      <c r="AD8" s="57">
        <v>5</v>
      </c>
      <c r="AE8" s="29" t="str">
        <f t="shared" si="0"/>
        <v>5 清水 淳</v>
      </c>
    </row>
    <row r="9" spans="28:31" ht="12.75" customHeight="1">
      <c r="AB9" s="30" t="s">
        <v>24</v>
      </c>
      <c r="AC9" s="27">
        <v>7</v>
      </c>
      <c r="AD9" s="57">
        <v>7</v>
      </c>
      <c r="AE9" s="29" t="str">
        <f t="shared" si="0"/>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30" t="s">
        <v>58</v>
      </c>
      <c r="AC10" s="27">
        <v>8</v>
      </c>
      <c r="AD10" s="57">
        <v>8</v>
      </c>
      <c r="AE10" s="29" t="str">
        <f t="shared" si="0"/>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30" t="s">
        <v>57</v>
      </c>
      <c r="AC11" s="27">
        <v>9</v>
      </c>
      <c r="AD11" s="57">
        <v>9</v>
      </c>
      <c r="AE11" s="29" t="str">
        <f t="shared" si="0"/>
        <v>9 柴谷 圭吾</v>
      </c>
    </row>
    <row r="12" spans="1:31" ht="12.75" customHeight="1">
      <c r="A12" s="52" t="s">
        <v>73</v>
      </c>
      <c r="B12" s="10">
        <v>5</v>
      </c>
      <c r="C12" s="38">
        <v>4</v>
      </c>
      <c r="D12" s="38">
        <v>1</v>
      </c>
      <c r="E12" s="38"/>
      <c r="F12" s="38"/>
      <c r="G12" s="38"/>
      <c r="H12" s="38">
        <v>1</v>
      </c>
      <c r="I12" s="38">
        <v>2</v>
      </c>
      <c r="J12" s="38">
        <v>3</v>
      </c>
      <c r="K12" s="38">
        <v>1</v>
      </c>
      <c r="L12" s="38"/>
      <c r="M12" s="38">
        <v>1</v>
      </c>
      <c r="N12" s="39"/>
      <c r="O12" s="40"/>
      <c r="P12" s="41"/>
      <c r="Q12" s="38"/>
      <c r="R12" s="38"/>
      <c r="S12" s="38"/>
      <c r="T12" s="38"/>
      <c r="U12" s="38"/>
      <c r="V12" s="38"/>
      <c r="W12" s="38"/>
      <c r="X12" s="38"/>
      <c r="Y12" s="38"/>
      <c r="Z12" s="39"/>
      <c r="AB12" s="30" t="s">
        <v>25</v>
      </c>
      <c r="AC12" s="27">
        <v>10</v>
      </c>
      <c r="AD12" s="57">
        <v>10</v>
      </c>
      <c r="AE12" s="29" t="str">
        <f t="shared" si="0"/>
        <v>10 米内 孝之</v>
      </c>
    </row>
    <row r="13" spans="1:31" ht="12.75" customHeight="1">
      <c r="A13" s="53" t="s">
        <v>74</v>
      </c>
      <c r="B13" s="11">
        <v>5</v>
      </c>
      <c r="C13" s="42">
        <v>4</v>
      </c>
      <c r="D13" s="42">
        <v>1</v>
      </c>
      <c r="E13" s="42"/>
      <c r="F13" s="42">
        <v>1</v>
      </c>
      <c r="G13" s="42"/>
      <c r="H13" s="42">
        <v>1</v>
      </c>
      <c r="I13" s="42">
        <v>2</v>
      </c>
      <c r="J13" s="42"/>
      <c r="K13" s="42"/>
      <c r="L13" s="42">
        <v>1</v>
      </c>
      <c r="M13" s="42"/>
      <c r="N13" s="43"/>
      <c r="O13" s="44"/>
      <c r="P13" s="45"/>
      <c r="Q13" s="42"/>
      <c r="R13" s="42"/>
      <c r="S13" s="42"/>
      <c r="T13" s="42"/>
      <c r="U13" s="42"/>
      <c r="V13" s="42"/>
      <c r="W13" s="42"/>
      <c r="X13" s="42"/>
      <c r="Y13" s="42"/>
      <c r="Z13" s="43"/>
      <c r="AB13" s="30" t="s">
        <v>26</v>
      </c>
      <c r="AC13" s="27">
        <v>11</v>
      </c>
      <c r="AD13" s="57">
        <v>11</v>
      </c>
      <c r="AE13" s="29" t="str">
        <f t="shared" si="0"/>
        <v>11 佐久間 康彦</v>
      </c>
    </row>
    <row r="14" spans="1:31" ht="12.75" customHeight="1">
      <c r="A14" s="54" t="s">
        <v>75</v>
      </c>
      <c r="B14" s="12">
        <v>4</v>
      </c>
      <c r="C14" s="46">
        <v>4</v>
      </c>
      <c r="D14" s="46">
        <v>2</v>
      </c>
      <c r="E14" s="46">
        <v>1</v>
      </c>
      <c r="F14" s="46">
        <v>1</v>
      </c>
      <c r="G14" s="46"/>
      <c r="H14" s="46">
        <v>4</v>
      </c>
      <c r="I14" s="46">
        <v>1</v>
      </c>
      <c r="J14" s="46">
        <v>1</v>
      </c>
      <c r="K14" s="46"/>
      <c r="L14" s="46"/>
      <c r="M14" s="46"/>
      <c r="N14" s="47"/>
      <c r="O14" s="48"/>
      <c r="P14" s="49"/>
      <c r="Q14" s="46"/>
      <c r="R14" s="46"/>
      <c r="S14" s="46"/>
      <c r="T14" s="46"/>
      <c r="U14" s="46"/>
      <c r="V14" s="46"/>
      <c r="W14" s="46"/>
      <c r="X14" s="46"/>
      <c r="Y14" s="46"/>
      <c r="Z14" s="47"/>
      <c r="AB14" s="30" t="s">
        <v>27</v>
      </c>
      <c r="AC14" s="27">
        <v>12</v>
      </c>
      <c r="AD14" s="57">
        <v>12</v>
      </c>
      <c r="AE14" s="29" t="str">
        <f t="shared" si="0"/>
        <v>12 三代澤　哲</v>
      </c>
    </row>
    <row r="15" spans="1:31" ht="12.75" customHeight="1">
      <c r="A15" s="53" t="s">
        <v>76</v>
      </c>
      <c r="B15" s="11">
        <v>3</v>
      </c>
      <c r="C15" s="42">
        <v>3</v>
      </c>
      <c r="D15" s="42">
        <v>1</v>
      </c>
      <c r="E15" s="42"/>
      <c r="F15" s="42"/>
      <c r="G15" s="42"/>
      <c r="H15" s="42"/>
      <c r="I15" s="42"/>
      <c r="J15" s="42">
        <v>1</v>
      </c>
      <c r="K15" s="42"/>
      <c r="L15" s="42"/>
      <c r="M15" s="42"/>
      <c r="N15" s="43">
        <v>2</v>
      </c>
      <c r="O15" s="44"/>
      <c r="P15" s="45"/>
      <c r="Q15" s="42"/>
      <c r="R15" s="42"/>
      <c r="S15" s="42"/>
      <c r="T15" s="42"/>
      <c r="U15" s="42"/>
      <c r="V15" s="42"/>
      <c r="W15" s="42"/>
      <c r="X15" s="42"/>
      <c r="Y15" s="42"/>
      <c r="Z15" s="43"/>
      <c r="AB15" s="30" t="s">
        <v>28</v>
      </c>
      <c r="AC15" s="27">
        <v>14</v>
      </c>
      <c r="AD15" s="57">
        <v>14</v>
      </c>
      <c r="AE15" s="29" t="str">
        <f t="shared" si="0"/>
        <v>14 佐藤 竜福</v>
      </c>
    </row>
    <row r="16" spans="1:31" ht="12.75" customHeight="1">
      <c r="A16" s="54" t="s">
        <v>78</v>
      </c>
      <c r="B16" s="12">
        <v>4</v>
      </c>
      <c r="C16" s="46">
        <v>3</v>
      </c>
      <c r="D16" s="46">
        <v>0</v>
      </c>
      <c r="E16" s="46"/>
      <c r="F16" s="46"/>
      <c r="G16" s="46"/>
      <c r="H16" s="46"/>
      <c r="I16" s="46">
        <v>1</v>
      </c>
      <c r="J16" s="46"/>
      <c r="K16" s="46"/>
      <c r="L16" s="46">
        <v>1</v>
      </c>
      <c r="M16" s="46"/>
      <c r="N16" s="47">
        <v>2</v>
      </c>
      <c r="O16" s="48"/>
      <c r="P16" s="49"/>
      <c r="Q16" s="46"/>
      <c r="R16" s="46"/>
      <c r="S16" s="46"/>
      <c r="T16" s="46"/>
      <c r="U16" s="46"/>
      <c r="V16" s="46"/>
      <c r="W16" s="46"/>
      <c r="X16" s="46"/>
      <c r="Y16" s="46"/>
      <c r="Z16" s="47"/>
      <c r="AB16" s="30" t="s">
        <v>54</v>
      </c>
      <c r="AC16" s="27">
        <v>15</v>
      </c>
      <c r="AD16" s="57">
        <v>15</v>
      </c>
      <c r="AE16" s="29" t="str">
        <f t="shared" si="0"/>
        <v>15 吉楽 吉男</v>
      </c>
    </row>
    <row r="17" spans="1:31" ht="12.75" customHeight="1">
      <c r="A17" s="53" t="s">
        <v>77</v>
      </c>
      <c r="B17" s="11">
        <v>2</v>
      </c>
      <c r="C17" s="42">
        <v>2</v>
      </c>
      <c r="D17" s="42">
        <v>1</v>
      </c>
      <c r="E17" s="42">
        <v>1</v>
      </c>
      <c r="F17" s="42"/>
      <c r="G17" s="42"/>
      <c r="H17" s="42"/>
      <c r="I17" s="42"/>
      <c r="J17" s="42"/>
      <c r="K17" s="42"/>
      <c r="L17" s="42"/>
      <c r="M17" s="42"/>
      <c r="N17" s="43"/>
      <c r="O17" s="44"/>
      <c r="P17" s="45"/>
      <c r="Q17" s="42"/>
      <c r="R17" s="42"/>
      <c r="S17" s="42"/>
      <c r="T17" s="42"/>
      <c r="U17" s="42"/>
      <c r="V17" s="42"/>
      <c r="W17" s="42"/>
      <c r="X17" s="42"/>
      <c r="Y17" s="42"/>
      <c r="Z17" s="43"/>
      <c r="AB17" s="30" t="s">
        <v>56</v>
      </c>
      <c r="AC17" s="27">
        <v>16</v>
      </c>
      <c r="AD17" s="57">
        <v>16</v>
      </c>
      <c r="AE17" s="29" t="str">
        <f t="shared" si="0"/>
        <v>16 中川 武史</v>
      </c>
    </row>
    <row r="18" spans="1:31" ht="12.75" customHeight="1">
      <c r="A18" s="54" t="s">
        <v>79</v>
      </c>
      <c r="B18" s="12">
        <v>4</v>
      </c>
      <c r="C18" s="46">
        <v>3</v>
      </c>
      <c r="D18" s="46">
        <v>1</v>
      </c>
      <c r="E18" s="46"/>
      <c r="F18" s="46"/>
      <c r="G18" s="46"/>
      <c r="H18" s="46"/>
      <c r="I18" s="46">
        <v>1</v>
      </c>
      <c r="J18" s="46">
        <v>2</v>
      </c>
      <c r="K18" s="46"/>
      <c r="L18" s="46">
        <v>1</v>
      </c>
      <c r="M18" s="46"/>
      <c r="N18" s="47"/>
      <c r="O18" s="48"/>
      <c r="P18" s="49"/>
      <c r="Q18" s="46"/>
      <c r="R18" s="46"/>
      <c r="S18" s="46"/>
      <c r="T18" s="46"/>
      <c r="U18" s="46"/>
      <c r="V18" s="46"/>
      <c r="W18" s="46"/>
      <c r="X18" s="46"/>
      <c r="Y18" s="46"/>
      <c r="Z18" s="47"/>
      <c r="AB18" s="30" t="s">
        <v>29</v>
      </c>
      <c r="AC18" s="27">
        <v>18</v>
      </c>
      <c r="AD18" s="57">
        <v>18</v>
      </c>
      <c r="AE18" s="29" t="str">
        <f t="shared" si="0"/>
        <v>18 桜井 達也</v>
      </c>
    </row>
    <row r="19" spans="1:31" s="3" customFormat="1" ht="12.75" customHeight="1">
      <c r="A19" s="53" t="s">
        <v>80</v>
      </c>
      <c r="B19" s="11">
        <v>4</v>
      </c>
      <c r="C19" s="42">
        <v>4</v>
      </c>
      <c r="D19" s="42">
        <v>2</v>
      </c>
      <c r="E19" s="42">
        <v>1</v>
      </c>
      <c r="F19" s="42"/>
      <c r="G19" s="42"/>
      <c r="H19" s="42">
        <v>1</v>
      </c>
      <c r="I19" s="42">
        <v>1</v>
      </c>
      <c r="J19" s="42">
        <v>3</v>
      </c>
      <c r="K19" s="42"/>
      <c r="L19" s="42"/>
      <c r="M19" s="42"/>
      <c r="N19" s="43"/>
      <c r="O19" s="44"/>
      <c r="P19" s="45">
        <v>7</v>
      </c>
      <c r="Q19" s="42">
        <v>1</v>
      </c>
      <c r="R19" s="42">
        <v>1</v>
      </c>
      <c r="S19" s="42">
        <v>5</v>
      </c>
      <c r="T19" s="42">
        <v>1</v>
      </c>
      <c r="U19" s="42"/>
      <c r="V19" s="42">
        <v>1</v>
      </c>
      <c r="W19" s="42"/>
      <c r="X19" s="42"/>
      <c r="Y19" s="42">
        <v>5</v>
      </c>
      <c r="Z19" s="43">
        <v>3</v>
      </c>
      <c r="AB19" s="30" t="s">
        <v>30</v>
      </c>
      <c r="AC19" s="27">
        <v>21</v>
      </c>
      <c r="AD19" s="57">
        <v>21</v>
      </c>
      <c r="AE19" s="29" t="str">
        <f t="shared" si="0"/>
        <v>21 片岡 康宏</v>
      </c>
    </row>
    <row r="20" spans="1:31" ht="12.75" customHeight="1">
      <c r="A20" s="54" t="s">
        <v>81</v>
      </c>
      <c r="B20" s="12">
        <v>2</v>
      </c>
      <c r="C20" s="46">
        <v>2</v>
      </c>
      <c r="D20" s="46">
        <v>1</v>
      </c>
      <c r="E20" s="46"/>
      <c r="F20" s="46"/>
      <c r="G20" s="46"/>
      <c r="H20" s="46">
        <v>1</v>
      </c>
      <c r="I20" s="46">
        <v>1</v>
      </c>
      <c r="J20" s="46">
        <v>1</v>
      </c>
      <c r="K20" s="46"/>
      <c r="L20" s="46"/>
      <c r="M20" s="46"/>
      <c r="N20" s="47">
        <v>1</v>
      </c>
      <c r="O20" s="48"/>
      <c r="P20" s="49"/>
      <c r="Q20" s="46"/>
      <c r="R20" s="46"/>
      <c r="S20" s="46"/>
      <c r="T20" s="46"/>
      <c r="U20" s="46"/>
      <c r="V20" s="46"/>
      <c r="W20" s="46"/>
      <c r="X20" s="46"/>
      <c r="Y20" s="46"/>
      <c r="Z20" s="47"/>
      <c r="AB20" s="30" t="s">
        <v>55</v>
      </c>
      <c r="AC20" s="27">
        <v>24</v>
      </c>
      <c r="AD20" s="57">
        <v>24</v>
      </c>
      <c r="AE20" s="29" t="str">
        <f t="shared" si="0"/>
        <v>24 前田 正浩</v>
      </c>
    </row>
    <row r="21" spans="1:31" ht="12.75" customHeight="1">
      <c r="A21" s="53" t="s">
        <v>82</v>
      </c>
      <c r="B21" s="11">
        <v>1</v>
      </c>
      <c r="C21" s="42">
        <v>1</v>
      </c>
      <c r="D21" s="42">
        <v>0</v>
      </c>
      <c r="E21" s="42"/>
      <c r="F21" s="42"/>
      <c r="G21" s="42"/>
      <c r="H21" s="42"/>
      <c r="I21" s="42"/>
      <c r="J21" s="42"/>
      <c r="K21" s="42"/>
      <c r="L21" s="42"/>
      <c r="M21" s="42"/>
      <c r="N21" s="43">
        <v>1</v>
      </c>
      <c r="O21" s="44"/>
      <c r="P21" s="45"/>
      <c r="Q21" s="42"/>
      <c r="R21" s="42"/>
      <c r="S21" s="42"/>
      <c r="T21" s="42"/>
      <c r="U21" s="42"/>
      <c r="V21" s="42"/>
      <c r="W21" s="42"/>
      <c r="X21" s="42"/>
      <c r="Y21" s="42"/>
      <c r="Z21" s="43"/>
      <c r="AB21" s="30" t="s">
        <v>31</v>
      </c>
      <c r="AC21" s="27">
        <v>27</v>
      </c>
      <c r="AD21" s="57">
        <v>27</v>
      </c>
      <c r="AE21" s="29" t="str">
        <f t="shared" si="0"/>
        <v>27 渡辺 康弘</v>
      </c>
    </row>
    <row r="22" spans="1:31" ht="12.75" customHeight="1">
      <c r="A22" s="54" t="s">
        <v>83</v>
      </c>
      <c r="B22" s="12">
        <v>2</v>
      </c>
      <c r="C22" s="46">
        <v>2</v>
      </c>
      <c r="D22" s="46">
        <v>2</v>
      </c>
      <c r="E22" s="46">
        <v>1</v>
      </c>
      <c r="F22" s="46"/>
      <c r="G22" s="46"/>
      <c r="H22" s="46">
        <v>2</v>
      </c>
      <c r="I22" s="46">
        <v>1</v>
      </c>
      <c r="J22" s="46">
        <v>2</v>
      </c>
      <c r="K22" s="46"/>
      <c r="L22" s="46"/>
      <c r="M22" s="46"/>
      <c r="N22" s="47"/>
      <c r="O22" s="48"/>
      <c r="P22" s="49"/>
      <c r="Q22" s="46"/>
      <c r="R22" s="46"/>
      <c r="S22" s="46"/>
      <c r="T22" s="46"/>
      <c r="U22" s="46"/>
      <c r="V22" s="46"/>
      <c r="W22" s="46"/>
      <c r="X22" s="46"/>
      <c r="Y22" s="46"/>
      <c r="Z22" s="47"/>
      <c r="AB22" s="30" t="s">
        <v>32</v>
      </c>
      <c r="AC22" s="27">
        <v>30</v>
      </c>
      <c r="AD22" s="57">
        <v>30</v>
      </c>
      <c r="AE22" s="29" t="str">
        <f t="shared" si="0"/>
        <v>30 藤原 高峰</v>
      </c>
    </row>
    <row r="23" spans="1:31" ht="12.75" customHeight="1">
      <c r="A23" s="53" t="s">
        <v>84</v>
      </c>
      <c r="B23" s="11">
        <v>2</v>
      </c>
      <c r="C23" s="42">
        <v>2</v>
      </c>
      <c r="D23" s="42">
        <v>1</v>
      </c>
      <c r="E23" s="42"/>
      <c r="F23" s="42"/>
      <c r="G23" s="42"/>
      <c r="H23" s="42">
        <v>1</v>
      </c>
      <c r="I23" s="42">
        <v>1</v>
      </c>
      <c r="J23" s="42"/>
      <c r="K23" s="42"/>
      <c r="L23" s="42"/>
      <c r="M23" s="42"/>
      <c r="N23" s="43"/>
      <c r="O23" s="44"/>
      <c r="P23" s="45"/>
      <c r="Q23" s="42"/>
      <c r="R23" s="42"/>
      <c r="S23" s="42"/>
      <c r="T23" s="42"/>
      <c r="U23" s="42"/>
      <c r="V23" s="42"/>
      <c r="W23" s="42"/>
      <c r="X23" s="42"/>
      <c r="Y23" s="42"/>
      <c r="Z23" s="43"/>
      <c r="AB23" s="30" t="s">
        <v>52</v>
      </c>
      <c r="AC23" s="27">
        <v>51</v>
      </c>
      <c r="AD23" s="57">
        <v>58</v>
      </c>
      <c r="AE23" s="29" t="str">
        <f t="shared" si="0"/>
        <v>51 長崎 元</v>
      </c>
    </row>
    <row r="24" spans="1:31" ht="12.75" customHeight="1">
      <c r="A24" s="54"/>
      <c r="B24" s="12">
        <f aca="true" t="shared" si="1" ref="B24:B32">C24+K24+L24</f>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30" t="s">
        <v>66</v>
      </c>
      <c r="AC24" s="27">
        <v>53</v>
      </c>
      <c r="AD24" s="57">
        <v>19</v>
      </c>
      <c r="AE24" s="29" t="str">
        <f t="shared" si="0"/>
        <v>53 晝間 大輔</v>
      </c>
    </row>
    <row r="25" spans="1:31" ht="12.75" customHeight="1">
      <c r="A25" s="53"/>
      <c r="B25" s="11">
        <f t="shared" si="1"/>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30" t="s">
        <v>67</v>
      </c>
      <c r="AC25" s="27">
        <v>52</v>
      </c>
      <c r="AD25" s="57" t="s">
        <v>68</v>
      </c>
      <c r="AE25" s="29" t="str">
        <f t="shared" si="0"/>
        <v>52 斎藤</v>
      </c>
    </row>
    <row r="26" spans="1:31" ht="12.75" customHeight="1">
      <c r="A26" s="54"/>
      <c r="B26" s="12">
        <f t="shared" si="1"/>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30" t="s">
        <v>62</v>
      </c>
      <c r="AC26" s="27">
        <v>54</v>
      </c>
      <c r="AD26" s="57" t="s">
        <v>53</v>
      </c>
      <c r="AE26" s="29" t="str">
        <f t="shared" si="0"/>
        <v>54 助っ人合計</v>
      </c>
    </row>
    <row r="27" spans="1:31" ht="12.75" customHeight="1">
      <c r="A27" s="53"/>
      <c r="B27" s="11">
        <f t="shared" si="1"/>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30" t="s">
        <v>59</v>
      </c>
      <c r="AC27" s="27">
        <v>55</v>
      </c>
      <c r="AD27" s="57" t="s">
        <v>53</v>
      </c>
      <c r="AE27" s="29" t="str">
        <f t="shared" si="0"/>
        <v>55 猪瀬</v>
      </c>
    </row>
    <row r="28" spans="1:31" ht="12.75" customHeight="1">
      <c r="A28" s="54"/>
      <c r="B28" s="12">
        <f t="shared" si="1"/>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30" t="s">
        <v>64</v>
      </c>
      <c r="AC28" s="27">
        <v>56</v>
      </c>
      <c r="AD28" s="57" t="s">
        <v>53</v>
      </c>
      <c r="AE28" s="29" t="str">
        <f t="shared" si="0"/>
        <v>56 小林</v>
      </c>
    </row>
    <row r="29" spans="1:31" ht="12.75" customHeight="1">
      <c r="A29" s="53"/>
      <c r="B29" s="13">
        <f t="shared" si="1"/>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30" t="s">
        <v>65</v>
      </c>
      <c r="AC29" s="27">
        <v>57</v>
      </c>
      <c r="AD29" s="57" t="s">
        <v>53</v>
      </c>
      <c r="AE29" s="29" t="str">
        <f t="shared" si="0"/>
        <v>57 蝶名林</v>
      </c>
    </row>
    <row r="30" spans="1:31" ht="12.75" customHeight="1">
      <c r="A30" s="54"/>
      <c r="B30" s="12">
        <f t="shared" si="1"/>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30" t="s">
        <v>60</v>
      </c>
      <c r="AC30" s="27">
        <v>58</v>
      </c>
      <c r="AD30" s="57" t="s">
        <v>53</v>
      </c>
      <c r="AE30" s="29" t="str">
        <f t="shared" si="0"/>
        <v>58 飯塚</v>
      </c>
    </row>
    <row r="31" spans="1:31" ht="12.75" customHeight="1">
      <c r="A31" s="53"/>
      <c r="B31" s="13">
        <f t="shared" si="1"/>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30" t="s">
        <v>63</v>
      </c>
      <c r="AC31" s="27">
        <v>59</v>
      </c>
      <c r="AD31" s="57" t="s">
        <v>53</v>
      </c>
      <c r="AE31" s="29" t="str">
        <f t="shared" si="0"/>
        <v>59 萩元</v>
      </c>
    </row>
    <row r="32" spans="1:31" ht="12.75" customHeight="1">
      <c r="A32" s="14" t="s">
        <v>14</v>
      </c>
      <c r="B32" s="15">
        <f t="shared" si="1"/>
        <v>38</v>
      </c>
      <c r="C32" s="15">
        <f>SUM(C12:C31)</f>
        <v>34</v>
      </c>
      <c r="D32" s="15">
        <f aca="true" t="shared" si="2" ref="D32:Z32">SUM(D12:D31)</f>
        <v>13</v>
      </c>
      <c r="E32" s="15">
        <f t="shared" si="2"/>
        <v>4</v>
      </c>
      <c r="F32" s="15">
        <f t="shared" si="2"/>
        <v>2</v>
      </c>
      <c r="G32" s="15">
        <f t="shared" si="2"/>
        <v>0</v>
      </c>
      <c r="H32" s="15">
        <f t="shared" si="2"/>
        <v>11</v>
      </c>
      <c r="I32" s="15">
        <f t="shared" si="2"/>
        <v>11</v>
      </c>
      <c r="J32" s="15">
        <f t="shared" si="2"/>
        <v>13</v>
      </c>
      <c r="K32" s="15">
        <f t="shared" si="2"/>
        <v>1</v>
      </c>
      <c r="L32" s="15">
        <f t="shared" si="2"/>
        <v>3</v>
      </c>
      <c r="M32" s="15">
        <f t="shared" si="2"/>
        <v>1</v>
      </c>
      <c r="N32" s="16">
        <f t="shared" si="2"/>
        <v>6</v>
      </c>
      <c r="O32" s="19">
        <f t="shared" si="2"/>
        <v>0</v>
      </c>
      <c r="P32" s="17">
        <f t="shared" si="2"/>
        <v>7</v>
      </c>
      <c r="Q32" s="15">
        <f t="shared" si="2"/>
        <v>1</v>
      </c>
      <c r="R32" s="15">
        <f t="shared" si="2"/>
        <v>1</v>
      </c>
      <c r="S32" s="15">
        <f t="shared" si="2"/>
        <v>5</v>
      </c>
      <c r="T32" s="15">
        <f t="shared" si="2"/>
        <v>1</v>
      </c>
      <c r="U32" s="15">
        <f t="shared" si="2"/>
        <v>0</v>
      </c>
      <c r="V32" s="15">
        <f t="shared" si="2"/>
        <v>1</v>
      </c>
      <c r="W32" s="15">
        <f t="shared" si="2"/>
        <v>0</v>
      </c>
      <c r="X32" s="15">
        <f t="shared" si="2"/>
        <v>0</v>
      </c>
      <c r="Y32" s="15">
        <f t="shared" si="2"/>
        <v>5</v>
      </c>
      <c r="Z32" s="16">
        <f t="shared" si="2"/>
        <v>3</v>
      </c>
      <c r="AB32" s="31" t="s">
        <v>61</v>
      </c>
      <c r="AC32" s="28">
        <v>60</v>
      </c>
      <c r="AD32" s="32" t="s">
        <v>53</v>
      </c>
      <c r="AE32" s="29" t="str">
        <f t="shared" si="0"/>
        <v>60 新人１</v>
      </c>
    </row>
    <row r="46" s="3" customFormat="1" ht="11.25"/>
    <row r="51" s="3" customFormat="1" ht="11.25"/>
  </sheetData>
  <sheetProtection/>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001"/>
  <dimension ref="A1:AE32"/>
  <sheetViews>
    <sheetView showGridLines="0" showRowColHeaders="0" workbookViewId="0" topLeftCell="A1">
      <selection activeCell="A1" sqref="A1"/>
    </sheetView>
  </sheetViews>
  <sheetFormatPr defaultColWidth="9.140625" defaultRowHeight="12"/>
  <cols>
    <col min="1" max="1" width="15.28125" style="1" bestFit="1" customWidth="1"/>
    <col min="2" max="4" width="4.7109375" style="1" customWidth="1"/>
    <col min="5" max="5" width="5.140625" style="1" bestFit="1" customWidth="1"/>
    <col min="6"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67" t="s">
        <v>86</v>
      </c>
      <c r="C1" s="67"/>
      <c r="D1" s="67"/>
      <c r="E1" s="68"/>
      <c r="G1" s="1" t="s">
        <v>50</v>
      </c>
      <c r="H1" s="69" t="s">
        <v>87</v>
      </c>
      <c r="I1" s="69"/>
      <c r="J1" s="69"/>
      <c r="K1" s="70"/>
      <c r="L1" s="70"/>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71" t="s">
        <v>90</v>
      </c>
      <c r="O3" s="72"/>
      <c r="P3" s="72"/>
      <c r="Q3" s="72"/>
      <c r="R3" s="72"/>
      <c r="S3" s="72"/>
      <c r="T3" s="72"/>
      <c r="U3" s="72"/>
      <c r="V3" s="72"/>
      <c r="W3" s="72"/>
      <c r="X3" s="72"/>
      <c r="Y3" s="72"/>
      <c r="Z3" s="73"/>
      <c r="AB3" s="26" t="str">
        <f>'１試合目'!AB3</f>
        <v>中山 雄史</v>
      </c>
      <c r="AC3" s="24">
        <f>'１試合目'!AC3</f>
        <v>0</v>
      </c>
      <c r="AD3" s="55">
        <f>'１試合目'!AD3</f>
        <v>0</v>
      </c>
      <c r="AE3" s="23" t="str">
        <f>'１試合目'!AE3</f>
        <v>0 中山 雄史</v>
      </c>
    </row>
    <row r="4" spans="1:31" ht="12.75" customHeight="1">
      <c r="A4" s="36" t="s">
        <v>71</v>
      </c>
      <c r="B4" s="36">
        <v>2</v>
      </c>
      <c r="C4" s="36">
        <v>6</v>
      </c>
      <c r="D4" s="36">
        <v>6</v>
      </c>
      <c r="E4" s="36">
        <v>0</v>
      </c>
      <c r="F4" s="36">
        <v>0</v>
      </c>
      <c r="G4" s="36"/>
      <c r="H4" s="36"/>
      <c r="I4" s="36"/>
      <c r="J4" s="36"/>
      <c r="K4" s="5">
        <f>SUM(B4:J4)</f>
        <v>14</v>
      </c>
      <c r="N4" s="74"/>
      <c r="O4" s="75"/>
      <c r="P4" s="75"/>
      <c r="Q4" s="75"/>
      <c r="R4" s="75"/>
      <c r="S4" s="75"/>
      <c r="T4" s="75"/>
      <c r="U4" s="75"/>
      <c r="V4" s="75"/>
      <c r="W4" s="75"/>
      <c r="X4" s="75"/>
      <c r="Y4" s="75"/>
      <c r="Z4" s="76"/>
      <c r="AB4" s="23" t="str">
        <f>'１試合目'!AB4</f>
        <v>佐々木 幸司</v>
      </c>
      <c r="AC4" s="25">
        <f>'１試合目'!AC4</f>
        <v>1</v>
      </c>
      <c r="AD4" s="56">
        <f>'１試合目'!AD4</f>
        <v>1</v>
      </c>
      <c r="AE4" s="23" t="str">
        <f>'１試合目'!AE4</f>
        <v>1 佐々木 幸司</v>
      </c>
    </row>
    <row r="5" spans="1:31" ht="12.75" customHeight="1">
      <c r="A5" s="36" t="s">
        <v>88</v>
      </c>
      <c r="B5" s="36">
        <v>0</v>
      </c>
      <c r="C5" s="36">
        <v>0</v>
      </c>
      <c r="D5" s="36">
        <v>0</v>
      </c>
      <c r="E5" s="36">
        <v>0</v>
      </c>
      <c r="F5" s="36">
        <v>2</v>
      </c>
      <c r="G5" s="36"/>
      <c r="H5" s="36"/>
      <c r="I5" s="36"/>
      <c r="J5" s="36"/>
      <c r="K5" s="5">
        <f>SUM(B5:J5)</f>
        <v>2</v>
      </c>
      <c r="N5" s="74"/>
      <c r="O5" s="75"/>
      <c r="P5" s="75"/>
      <c r="Q5" s="75"/>
      <c r="R5" s="75"/>
      <c r="S5" s="75"/>
      <c r="T5" s="75"/>
      <c r="U5" s="75"/>
      <c r="V5" s="75"/>
      <c r="W5" s="75"/>
      <c r="X5" s="75"/>
      <c r="Y5" s="75"/>
      <c r="Z5" s="76"/>
      <c r="AB5" s="23" t="str">
        <f>'１試合目'!AB5</f>
        <v>吉田 陽介</v>
      </c>
      <c r="AC5" s="25">
        <f>'１試合目'!AC5</f>
        <v>2</v>
      </c>
      <c r="AD5" s="56">
        <f>'１試合目'!AD5</f>
        <v>2</v>
      </c>
      <c r="AE5" s="23" t="str">
        <f>'１試合目'!AE5</f>
        <v>2 吉田 陽介</v>
      </c>
    </row>
    <row r="6" spans="14:31" ht="12.75" customHeight="1">
      <c r="N6" s="74"/>
      <c r="O6" s="75"/>
      <c r="P6" s="75"/>
      <c r="Q6" s="75"/>
      <c r="R6" s="75"/>
      <c r="S6" s="75"/>
      <c r="T6" s="75"/>
      <c r="U6" s="75"/>
      <c r="V6" s="75"/>
      <c r="W6" s="75"/>
      <c r="X6" s="75"/>
      <c r="Y6" s="75"/>
      <c r="Z6" s="76"/>
      <c r="AB6" s="23" t="str">
        <f>'１試合目'!AB6</f>
        <v>矢野 孝幸</v>
      </c>
      <c r="AC6" s="25">
        <f>'１試合目'!AC6</f>
        <v>3</v>
      </c>
      <c r="AD6" s="56">
        <f>'１試合目'!AD6</f>
        <v>3</v>
      </c>
      <c r="AE6" s="23" t="str">
        <f>'１試合目'!AE6</f>
        <v>3 矢野 孝幸</v>
      </c>
    </row>
    <row r="7" spans="14:31" ht="12.75" customHeight="1">
      <c r="N7" s="74"/>
      <c r="O7" s="75"/>
      <c r="P7" s="75"/>
      <c r="Q7" s="75"/>
      <c r="R7" s="75"/>
      <c r="S7" s="75"/>
      <c r="T7" s="75"/>
      <c r="U7" s="75"/>
      <c r="V7" s="75"/>
      <c r="W7" s="75"/>
      <c r="X7" s="75"/>
      <c r="Y7" s="75"/>
      <c r="Z7" s="76"/>
      <c r="AB7" s="23" t="str">
        <f>'１試合目'!AB7</f>
        <v>西原 晋</v>
      </c>
      <c r="AC7" s="25">
        <f>'１試合目'!AC7</f>
        <v>4</v>
      </c>
      <c r="AD7" s="56">
        <f>'１試合目'!AD7</f>
        <v>4</v>
      </c>
      <c r="AE7" s="23" t="str">
        <f>'１試合目'!AE7</f>
        <v>4 西原 晋</v>
      </c>
    </row>
    <row r="8" spans="14:31" ht="12.75" customHeight="1">
      <c r="N8" s="77"/>
      <c r="O8" s="78"/>
      <c r="P8" s="78"/>
      <c r="Q8" s="78"/>
      <c r="R8" s="78"/>
      <c r="S8" s="78"/>
      <c r="T8" s="78"/>
      <c r="U8" s="78"/>
      <c r="V8" s="78"/>
      <c r="W8" s="78"/>
      <c r="X8" s="78"/>
      <c r="Y8" s="78"/>
      <c r="Z8" s="79"/>
      <c r="AB8" s="23" t="str">
        <f>'１試合目'!AB8</f>
        <v>清水 淳</v>
      </c>
      <c r="AC8" s="25">
        <f>'１試合目'!AC8</f>
        <v>5</v>
      </c>
      <c r="AD8" s="56">
        <f>'１試合目'!AD8</f>
        <v>5</v>
      </c>
      <c r="AE8" s="23" t="str">
        <f>'１試合目'!AE8</f>
        <v>5 清水 淳</v>
      </c>
    </row>
    <row r="9" spans="28:31" ht="12.75" customHeight="1">
      <c r="AB9" s="23" t="str">
        <f>'１試合目'!AB9</f>
        <v>田川 聖</v>
      </c>
      <c r="AC9" s="25">
        <f>'１試合目'!AC9</f>
        <v>7</v>
      </c>
      <c r="AD9" s="56">
        <f>'１試合目'!AD9</f>
        <v>7</v>
      </c>
      <c r="AE9" s="23"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3" t="str">
        <f>'１試合目'!AB10</f>
        <v>永田 晴城</v>
      </c>
      <c r="AC10" s="25">
        <f>'１試合目'!AC10</f>
        <v>8</v>
      </c>
      <c r="AD10" s="56">
        <f>'１試合目'!AD10</f>
        <v>8</v>
      </c>
      <c r="AE10" s="23"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23" t="str">
        <f>'１試合目'!AB11</f>
        <v>柴谷 圭吾</v>
      </c>
      <c r="AC11" s="25">
        <f>'１試合目'!AC11</f>
        <v>9</v>
      </c>
      <c r="AD11" s="56">
        <f>'１試合目'!AD11</f>
        <v>9</v>
      </c>
      <c r="AE11" s="23" t="str">
        <f>'１試合目'!AE11</f>
        <v>9 柴谷 圭吾</v>
      </c>
    </row>
    <row r="12" spans="1:31" ht="12.75" customHeight="1">
      <c r="A12" s="52" t="s">
        <v>73</v>
      </c>
      <c r="B12" s="10">
        <v>5</v>
      </c>
      <c r="C12" s="38">
        <v>5</v>
      </c>
      <c r="D12" s="38">
        <v>3</v>
      </c>
      <c r="E12" s="38">
        <v>1</v>
      </c>
      <c r="F12" s="38"/>
      <c r="G12" s="38"/>
      <c r="H12" s="38">
        <v>1</v>
      </c>
      <c r="I12" s="38">
        <v>2</v>
      </c>
      <c r="J12" s="38">
        <v>3</v>
      </c>
      <c r="K12" s="38"/>
      <c r="L12" s="38"/>
      <c r="M12" s="38"/>
      <c r="N12" s="39"/>
      <c r="O12" s="40"/>
      <c r="P12" s="41">
        <v>2</v>
      </c>
      <c r="Q12" s="38">
        <v>2</v>
      </c>
      <c r="R12" s="38">
        <v>1</v>
      </c>
      <c r="S12" s="38">
        <v>2</v>
      </c>
      <c r="T12" s="38"/>
      <c r="U12" s="38"/>
      <c r="V12" s="38"/>
      <c r="W12" s="38"/>
      <c r="X12" s="38"/>
      <c r="Y12" s="38"/>
      <c r="Z12" s="39">
        <v>1</v>
      </c>
      <c r="AB12" s="23" t="str">
        <f>'１試合目'!AB12</f>
        <v>米内 孝之</v>
      </c>
      <c r="AC12" s="25">
        <f>'１試合目'!AC12</f>
        <v>10</v>
      </c>
      <c r="AD12" s="56">
        <f>'１試合目'!AD12</f>
        <v>10</v>
      </c>
      <c r="AE12" s="23" t="str">
        <f>'１試合目'!AE12</f>
        <v>10 米内 孝之</v>
      </c>
    </row>
    <row r="13" spans="1:31" ht="12.75" customHeight="1">
      <c r="A13" s="53" t="s">
        <v>74</v>
      </c>
      <c r="B13" s="11">
        <v>5</v>
      </c>
      <c r="C13" s="42">
        <v>4</v>
      </c>
      <c r="D13" s="42">
        <v>2</v>
      </c>
      <c r="E13" s="42"/>
      <c r="F13" s="42"/>
      <c r="G13" s="42"/>
      <c r="H13" s="42"/>
      <c r="I13" s="42">
        <v>3</v>
      </c>
      <c r="J13" s="42">
        <v>9</v>
      </c>
      <c r="K13" s="42"/>
      <c r="L13" s="42">
        <v>1</v>
      </c>
      <c r="M13" s="42">
        <v>1</v>
      </c>
      <c r="N13" s="43"/>
      <c r="O13" s="44"/>
      <c r="P13" s="45"/>
      <c r="Q13" s="42"/>
      <c r="R13" s="42"/>
      <c r="S13" s="42"/>
      <c r="T13" s="42"/>
      <c r="U13" s="42"/>
      <c r="V13" s="42"/>
      <c r="W13" s="42"/>
      <c r="X13" s="42"/>
      <c r="Y13" s="42"/>
      <c r="Z13" s="43"/>
      <c r="AB13" s="23" t="str">
        <f>'１試合目'!AB13</f>
        <v>佐久間 康彦</v>
      </c>
      <c r="AC13" s="25">
        <f>'１試合目'!AC13</f>
        <v>11</v>
      </c>
      <c r="AD13" s="56">
        <f>'１試合目'!AD13</f>
        <v>11</v>
      </c>
      <c r="AE13" s="23" t="str">
        <f>'１試合目'!AE13</f>
        <v>11 佐久間 康彦</v>
      </c>
    </row>
    <row r="14" spans="1:31" ht="12.75" customHeight="1">
      <c r="A14" s="54" t="s">
        <v>76</v>
      </c>
      <c r="B14" s="12">
        <v>5</v>
      </c>
      <c r="C14" s="46">
        <v>3</v>
      </c>
      <c r="D14" s="46">
        <v>0</v>
      </c>
      <c r="E14" s="46"/>
      <c r="F14" s="46"/>
      <c r="G14" s="46"/>
      <c r="H14" s="46"/>
      <c r="I14" s="46">
        <v>1</v>
      </c>
      <c r="J14" s="46">
        <v>1</v>
      </c>
      <c r="K14" s="46">
        <v>1</v>
      </c>
      <c r="L14" s="46"/>
      <c r="M14" s="46">
        <v>1</v>
      </c>
      <c r="N14" s="47">
        <v>1</v>
      </c>
      <c r="O14" s="48"/>
      <c r="P14" s="49"/>
      <c r="Q14" s="46"/>
      <c r="R14" s="46"/>
      <c r="S14" s="46"/>
      <c r="T14" s="46"/>
      <c r="U14" s="46"/>
      <c r="V14" s="46"/>
      <c r="W14" s="46"/>
      <c r="X14" s="46"/>
      <c r="Y14" s="46"/>
      <c r="Z14" s="47"/>
      <c r="AB14" s="23" t="str">
        <f>'１試合目'!AB14</f>
        <v>三代澤　哲</v>
      </c>
      <c r="AC14" s="25">
        <f>'１試合目'!AC14</f>
        <v>12</v>
      </c>
      <c r="AD14" s="56">
        <f>'１試合目'!AD14</f>
        <v>12</v>
      </c>
      <c r="AE14" s="23" t="str">
        <f>'１試合目'!AE14</f>
        <v>12 三代澤　哲</v>
      </c>
    </row>
    <row r="15" spans="1:31" ht="12.75" customHeight="1">
      <c r="A15" s="53" t="s">
        <v>83</v>
      </c>
      <c r="B15" s="11">
        <f aca="true" t="shared" si="0" ref="B15:B31">C15+K15+L15</f>
        <v>5</v>
      </c>
      <c r="C15" s="42">
        <v>3</v>
      </c>
      <c r="D15" s="42">
        <v>0</v>
      </c>
      <c r="E15" s="42"/>
      <c r="F15" s="42"/>
      <c r="G15" s="42"/>
      <c r="H15" s="42"/>
      <c r="I15" s="42">
        <v>3</v>
      </c>
      <c r="J15" s="42">
        <v>2</v>
      </c>
      <c r="K15" s="42"/>
      <c r="L15" s="42">
        <v>2</v>
      </c>
      <c r="M15" s="42">
        <v>1</v>
      </c>
      <c r="N15" s="43"/>
      <c r="O15" s="44"/>
      <c r="P15" s="45"/>
      <c r="Q15" s="42"/>
      <c r="R15" s="42"/>
      <c r="S15" s="42"/>
      <c r="T15" s="42"/>
      <c r="U15" s="42"/>
      <c r="V15" s="42"/>
      <c r="W15" s="42"/>
      <c r="X15" s="42"/>
      <c r="Y15" s="42"/>
      <c r="Z15" s="43"/>
      <c r="AB15" s="23" t="str">
        <f>'１試合目'!AB15</f>
        <v>佐藤 竜福</v>
      </c>
      <c r="AC15" s="25">
        <f>'１試合目'!AC15</f>
        <v>14</v>
      </c>
      <c r="AD15" s="56">
        <f>'１試合目'!AD15</f>
        <v>14</v>
      </c>
      <c r="AE15" s="23" t="str">
        <f>'１試合目'!AE15</f>
        <v>14 佐藤 竜福</v>
      </c>
    </row>
    <row r="16" spans="1:31" ht="12.75" customHeight="1">
      <c r="A16" s="54" t="s">
        <v>75</v>
      </c>
      <c r="B16" s="12">
        <v>4</v>
      </c>
      <c r="C16" s="46">
        <v>4</v>
      </c>
      <c r="D16" s="46">
        <v>1</v>
      </c>
      <c r="E16" s="46"/>
      <c r="F16" s="46">
        <v>1</v>
      </c>
      <c r="G16" s="46"/>
      <c r="H16" s="46">
        <v>3</v>
      </c>
      <c r="I16" s="46">
        <v>1</v>
      </c>
      <c r="J16" s="46"/>
      <c r="K16" s="46"/>
      <c r="L16" s="46"/>
      <c r="M16" s="46">
        <v>1</v>
      </c>
      <c r="N16" s="47"/>
      <c r="O16" s="48"/>
      <c r="P16" s="49"/>
      <c r="Q16" s="46"/>
      <c r="R16" s="46"/>
      <c r="S16" s="46"/>
      <c r="T16" s="46"/>
      <c r="U16" s="46"/>
      <c r="V16" s="46"/>
      <c r="W16" s="46"/>
      <c r="X16" s="46"/>
      <c r="Y16" s="46"/>
      <c r="Z16" s="47"/>
      <c r="AB16" s="23" t="str">
        <f>'１試合目'!AB16</f>
        <v>吉楽 吉男</v>
      </c>
      <c r="AC16" s="25">
        <f>'１試合目'!AC16</f>
        <v>15</v>
      </c>
      <c r="AD16" s="56">
        <f>'１試合目'!AD16</f>
        <v>15</v>
      </c>
      <c r="AE16" s="23" t="str">
        <f>'１試合目'!AE16</f>
        <v>15 吉楽 吉男</v>
      </c>
    </row>
    <row r="17" spans="1:31" ht="12.75" customHeight="1">
      <c r="A17" s="53" t="s">
        <v>82</v>
      </c>
      <c r="B17" s="11">
        <v>4</v>
      </c>
      <c r="C17" s="42">
        <v>3</v>
      </c>
      <c r="D17" s="42">
        <v>0</v>
      </c>
      <c r="E17" s="42"/>
      <c r="F17" s="42"/>
      <c r="G17" s="42"/>
      <c r="H17" s="42">
        <v>1</v>
      </c>
      <c r="I17" s="42">
        <v>1</v>
      </c>
      <c r="J17" s="42">
        <v>2</v>
      </c>
      <c r="K17" s="42">
        <v>1</v>
      </c>
      <c r="L17" s="42"/>
      <c r="M17" s="42">
        <v>2</v>
      </c>
      <c r="N17" s="43"/>
      <c r="O17" s="44"/>
      <c r="P17" s="45"/>
      <c r="Q17" s="42"/>
      <c r="R17" s="42"/>
      <c r="S17" s="42"/>
      <c r="T17" s="42"/>
      <c r="U17" s="42"/>
      <c r="V17" s="42"/>
      <c r="W17" s="42"/>
      <c r="X17" s="42"/>
      <c r="Y17" s="42"/>
      <c r="Z17" s="43"/>
      <c r="AB17" s="23" t="str">
        <f>'１試合目'!AB17</f>
        <v>中川 武史</v>
      </c>
      <c r="AC17" s="25">
        <f>'１試合目'!AC17</f>
        <v>16</v>
      </c>
      <c r="AD17" s="56">
        <f>'１試合目'!AD17</f>
        <v>16</v>
      </c>
      <c r="AE17" s="23" t="str">
        <f>'１試合目'!AE17</f>
        <v>16 中川 武史</v>
      </c>
    </row>
    <row r="18" spans="1:31" ht="12.75" customHeight="1">
      <c r="A18" s="54" t="s">
        <v>79</v>
      </c>
      <c r="B18" s="12">
        <v>4</v>
      </c>
      <c r="C18" s="46">
        <v>2</v>
      </c>
      <c r="D18" s="46">
        <v>2</v>
      </c>
      <c r="E18" s="46"/>
      <c r="F18" s="46">
        <v>1</v>
      </c>
      <c r="G18" s="46"/>
      <c r="H18" s="46">
        <v>2</v>
      </c>
      <c r="I18" s="46">
        <v>2</v>
      </c>
      <c r="J18" s="46">
        <v>4</v>
      </c>
      <c r="K18" s="46"/>
      <c r="L18" s="46">
        <v>2</v>
      </c>
      <c r="M18" s="46"/>
      <c r="N18" s="47"/>
      <c r="O18" s="48"/>
      <c r="P18" s="49"/>
      <c r="Q18" s="46"/>
      <c r="R18" s="46"/>
      <c r="S18" s="46"/>
      <c r="T18" s="46"/>
      <c r="U18" s="46"/>
      <c r="V18" s="46"/>
      <c r="W18" s="46"/>
      <c r="X18" s="46"/>
      <c r="Y18" s="46"/>
      <c r="Z18" s="47"/>
      <c r="AB18" s="23" t="str">
        <f>'１試合目'!AB18</f>
        <v>桜井 達也</v>
      </c>
      <c r="AC18" s="25">
        <f>'１試合目'!AC18</f>
        <v>18</v>
      </c>
      <c r="AD18" s="56">
        <f>'１試合目'!AD18</f>
        <v>18</v>
      </c>
      <c r="AE18" s="23" t="str">
        <f>'１試合目'!AE18</f>
        <v>18 桜井 達也</v>
      </c>
    </row>
    <row r="19" spans="1:31" s="3" customFormat="1" ht="12.75" customHeight="1">
      <c r="A19" s="53" t="s">
        <v>89</v>
      </c>
      <c r="B19" s="11">
        <v>4</v>
      </c>
      <c r="C19" s="42">
        <v>4</v>
      </c>
      <c r="D19" s="42">
        <v>2</v>
      </c>
      <c r="E19" s="42">
        <v>1</v>
      </c>
      <c r="F19" s="42">
        <v>1</v>
      </c>
      <c r="G19" s="42"/>
      <c r="H19" s="42">
        <v>2</v>
      </c>
      <c r="I19" s="42">
        <v>1</v>
      </c>
      <c r="J19" s="42"/>
      <c r="K19" s="42"/>
      <c r="L19" s="42"/>
      <c r="M19" s="42"/>
      <c r="N19" s="43"/>
      <c r="O19" s="44"/>
      <c r="P19" s="45">
        <v>3</v>
      </c>
      <c r="Q19" s="42">
        <v>0</v>
      </c>
      <c r="R19" s="42">
        <v>0</v>
      </c>
      <c r="S19" s="42">
        <v>1</v>
      </c>
      <c r="T19" s="42">
        <v>1</v>
      </c>
      <c r="U19" s="42"/>
      <c r="V19" s="42"/>
      <c r="W19" s="42"/>
      <c r="X19" s="42"/>
      <c r="Y19" s="42"/>
      <c r="Z19" s="43"/>
      <c r="AB19" s="23" t="str">
        <f>'１試合目'!AB19</f>
        <v>片岡 康宏</v>
      </c>
      <c r="AC19" s="25">
        <f>'１試合目'!AC19</f>
        <v>21</v>
      </c>
      <c r="AD19" s="56">
        <f>'１試合目'!AD19</f>
        <v>21</v>
      </c>
      <c r="AE19" s="23" t="str">
        <f>'１試合目'!AE19</f>
        <v>21 片岡 康宏</v>
      </c>
    </row>
    <row r="20" spans="1:31" ht="12.75" customHeight="1">
      <c r="A20" s="54"/>
      <c r="B20" s="12">
        <f t="shared" si="0"/>
        <v>0</v>
      </c>
      <c r="C20" s="46"/>
      <c r="D20" s="46"/>
      <c r="E20" s="46"/>
      <c r="F20" s="46"/>
      <c r="G20" s="46"/>
      <c r="H20" s="46"/>
      <c r="I20" s="46"/>
      <c r="J20" s="46"/>
      <c r="K20" s="46"/>
      <c r="L20" s="46"/>
      <c r="M20" s="46"/>
      <c r="N20" s="47"/>
      <c r="O20" s="48"/>
      <c r="P20" s="49"/>
      <c r="Q20" s="46"/>
      <c r="R20" s="46"/>
      <c r="S20" s="46"/>
      <c r="T20" s="46"/>
      <c r="U20" s="46"/>
      <c r="V20" s="46"/>
      <c r="W20" s="46"/>
      <c r="X20" s="46"/>
      <c r="Y20" s="46"/>
      <c r="Z20" s="47"/>
      <c r="AB20" s="23" t="str">
        <f>'１試合目'!AB20</f>
        <v>前田 正浩</v>
      </c>
      <c r="AC20" s="25">
        <f>'１試合目'!AC20</f>
        <v>24</v>
      </c>
      <c r="AD20" s="56">
        <f>'１試合目'!AD20</f>
        <v>24</v>
      </c>
      <c r="AE20" s="23" t="str">
        <f>'１試合目'!AE20</f>
        <v>24 前田 正浩</v>
      </c>
    </row>
    <row r="21" spans="1:31" ht="12.75" customHeight="1">
      <c r="A21" s="53"/>
      <c r="B21" s="11">
        <f t="shared" si="0"/>
        <v>0</v>
      </c>
      <c r="C21" s="42"/>
      <c r="D21" s="42"/>
      <c r="E21" s="42"/>
      <c r="F21" s="42"/>
      <c r="G21" s="42"/>
      <c r="H21" s="42"/>
      <c r="I21" s="42"/>
      <c r="J21" s="42"/>
      <c r="K21" s="42"/>
      <c r="L21" s="42"/>
      <c r="M21" s="42"/>
      <c r="N21" s="43"/>
      <c r="O21" s="44"/>
      <c r="P21" s="45"/>
      <c r="Q21" s="42"/>
      <c r="R21" s="42"/>
      <c r="S21" s="42"/>
      <c r="T21" s="42"/>
      <c r="U21" s="42"/>
      <c r="V21" s="42"/>
      <c r="W21" s="42"/>
      <c r="X21" s="42"/>
      <c r="Y21" s="42"/>
      <c r="Z21" s="43"/>
      <c r="AB21" s="23" t="str">
        <f>'１試合目'!AB21</f>
        <v>渡辺 康弘</v>
      </c>
      <c r="AC21" s="25">
        <f>'１試合目'!AC21</f>
        <v>27</v>
      </c>
      <c r="AD21" s="56">
        <f>'１試合目'!AD21</f>
        <v>27</v>
      </c>
      <c r="AE21" s="23" t="str">
        <f>'１試合目'!AE21</f>
        <v>27 渡辺 康弘</v>
      </c>
    </row>
    <row r="22" spans="1:31" ht="12.75" customHeight="1">
      <c r="A22" s="54"/>
      <c r="B22" s="12">
        <f t="shared" si="0"/>
        <v>0</v>
      </c>
      <c r="C22" s="46"/>
      <c r="D22" s="46"/>
      <c r="E22" s="46"/>
      <c r="F22" s="46"/>
      <c r="G22" s="46"/>
      <c r="H22" s="46"/>
      <c r="I22" s="46"/>
      <c r="J22" s="46"/>
      <c r="K22" s="46"/>
      <c r="L22" s="46"/>
      <c r="M22" s="46"/>
      <c r="N22" s="47"/>
      <c r="O22" s="48"/>
      <c r="P22" s="49"/>
      <c r="Q22" s="46"/>
      <c r="R22" s="46"/>
      <c r="S22" s="46"/>
      <c r="T22" s="46"/>
      <c r="U22" s="46"/>
      <c r="V22" s="46"/>
      <c r="W22" s="46"/>
      <c r="X22" s="46"/>
      <c r="Y22" s="46"/>
      <c r="Z22" s="47"/>
      <c r="AB22" s="23" t="str">
        <f>'１試合目'!AB22</f>
        <v>藤原 高峰</v>
      </c>
      <c r="AC22" s="25">
        <f>'１試合目'!AC22</f>
        <v>30</v>
      </c>
      <c r="AD22" s="56">
        <f>'１試合目'!AD22</f>
        <v>30</v>
      </c>
      <c r="AE22" s="23" t="str">
        <f>'１試合目'!AE22</f>
        <v>30 藤原 高峰</v>
      </c>
    </row>
    <row r="23" spans="1:31" ht="12.75" customHeight="1">
      <c r="A23" s="53"/>
      <c r="B23" s="11">
        <f t="shared" si="0"/>
        <v>0</v>
      </c>
      <c r="C23" s="42"/>
      <c r="D23" s="42"/>
      <c r="E23" s="42"/>
      <c r="F23" s="42"/>
      <c r="G23" s="42"/>
      <c r="H23" s="42"/>
      <c r="I23" s="42"/>
      <c r="J23" s="42"/>
      <c r="K23" s="42"/>
      <c r="L23" s="42"/>
      <c r="M23" s="42"/>
      <c r="N23" s="43"/>
      <c r="O23" s="44"/>
      <c r="P23" s="45"/>
      <c r="Q23" s="42"/>
      <c r="R23" s="42"/>
      <c r="S23" s="42"/>
      <c r="T23" s="42"/>
      <c r="U23" s="42"/>
      <c r="V23" s="42"/>
      <c r="W23" s="42"/>
      <c r="X23" s="42"/>
      <c r="Y23" s="42"/>
      <c r="Z23" s="43"/>
      <c r="AB23" s="23" t="str">
        <f>'１試合目'!AB23</f>
        <v>長崎 元</v>
      </c>
      <c r="AC23" s="25">
        <f>'１試合目'!AC23</f>
        <v>51</v>
      </c>
      <c r="AD23" s="56">
        <f>'１試合目'!AD23</f>
        <v>58</v>
      </c>
      <c r="AE23" s="23" t="str">
        <f>'１試合目'!AE23</f>
        <v>51 長崎 元</v>
      </c>
    </row>
    <row r="24" spans="1:31" ht="12.75" customHeight="1">
      <c r="A24" s="54"/>
      <c r="B24" s="12">
        <f t="shared" si="0"/>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23" t="str">
        <f>'１試合目'!AB24</f>
        <v>晝間 大輔</v>
      </c>
      <c r="AC24" s="25">
        <f>'１試合目'!AC24</f>
        <v>53</v>
      </c>
      <c r="AD24" s="56">
        <f>'１試合目'!AD24</f>
        <v>19</v>
      </c>
      <c r="AE24" s="23" t="str">
        <f>'１試合目'!AE24</f>
        <v>53 晝間 大輔</v>
      </c>
    </row>
    <row r="25" spans="1:31" ht="12.75" customHeight="1">
      <c r="A25" s="53"/>
      <c r="B25" s="11">
        <f t="shared" si="0"/>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23" t="str">
        <f>'１試合目'!AB25</f>
        <v>斎藤</v>
      </c>
      <c r="AC25" s="25">
        <f>'１試合目'!AC25</f>
        <v>52</v>
      </c>
      <c r="AD25" s="56" t="str">
        <f>'１試合目'!AD25</f>
        <v>xx</v>
      </c>
      <c r="AE25" s="23" t="str">
        <f>'１試合目'!AE25</f>
        <v>52 斎藤</v>
      </c>
    </row>
    <row r="26" spans="1:31" ht="12.75" customHeight="1">
      <c r="A26" s="54"/>
      <c r="B26" s="12">
        <f t="shared" si="0"/>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23" t="str">
        <f>'１試合目'!AB26</f>
        <v>助っ人合計</v>
      </c>
      <c r="AC26" s="25">
        <f>'１試合目'!AC26</f>
        <v>54</v>
      </c>
      <c r="AD26" s="56" t="str">
        <f>'１試合目'!AD26</f>
        <v>xx</v>
      </c>
      <c r="AE26" s="23" t="str">
        <f>'１試合目'!AE26</f>
        <v>54 助っ人合計</v>
      </c>
    </row>
    <row r="27" spans="1:31" ht="12.75" customHeight="1">
      <c r="A27" s="53"/>
      <c r="B27" s="11">
        <f t="shared" si="0"/>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23" t="str">
        <f>'１試合目'!AB27</f>
        <v>猪瀬</v>
      </c>
      <c r="AC27" s="25">
        <f>'１試合目'!AC27</f>
        <v>55</v>
      </c>
      <c r="AD27" s="56" t="str">
        <f>'１試合目'!AD27</f>
        <v>xx</v>
      </c>
      <c r="AE27" s="23" t="str">
        <f>'１試合目'!AE27</f>
        <v>55 猪瀬</v>
      </c>
    </row>
    <row r="28" spans="1:31" ht="12.75" customHeight="1">
      <c r="A28" s="54"/>
      <c r="B28" s="12">
        <f t="shared" si="0"/>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23" t="str">
        <f>'１試合目'!AB28</f>
        <v>小林</v>
      </c>
      <c r="AC28" s="25">
        <f>'１試合目'!AC28</f>
        <v>56</v>
      </c>
      <c r="AD28" s="56" t="str">
        <f>'１試合目'!AD28</f>
        <v>xx</v>
      </c>
      <c r="AE28" s="23" t="str">
        <f>'１試合目'!AE28</f>
        <v>56 小林</v>
      </c>
    </row>
    <row r="29" spans="1:31" ht="12.75" customHeight="1">
      <c r="A29" s="53"/>
      <c r="B29" s="13">
        <f t="shared" si="0"/>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23" t="str">
        <f>'１試合目'!AB29</f>
        <v>蝶名林</v>
      </c>
      <c r="AC29" s="25">
        <f>'１試合目'!AC29</f>
        <v>57</v>
      </c>
      <c r="AD29" s="56" t="str">
        <f>'１試合目'!AD29</f>
        <v>xx</v>
      </c>
      <c r="AE29" s="23" t="str">
        <f>'１試合目'!AE29</f>
        <v>57 蝶名林</v>
      </c>
    </row>
    <row r="30" spans="1:31" ht="12.75" customHeight="1">
      <c r="A30" s="54"/>
      <c r="B30" s="12">
        <f t="shared" si="0"/>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23" t="str">
        <f>'１試合目'!AB30</f>
        <v>飯塚</v>
      </c>
      <c r="AC30" s="25">
        <f>'１試合目'!AC30</f>
        <v>58</v>
      </c>
      <c r="AD30" s="56" t="str">
        <f>'１試合目'!AD30</f>
        <v>xx</v>
      </c>
      <c r="AE30" s="23" t="str">
        <f>'１試合目'!AE30</f>
        <v>58 飯塚</v>
      </c>
    </row>
    <row r="31" spans="1:31" ht="12.75" customHeight="1">
      <c r="A31" s="53"/>
      <c r="B31" s="13">
        <f t="shared" si="0"/>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23" t="str">
        <f>'１試合目'!AB31</f>
        <v>萩元</v>
      </c>
      <c r="AC31" s="25">
        <f>'１試合目'!AC31</f>
        <v>59</v>
      </c>
      <c r="AD31" s="56" t="str">
        <f>'１試合目'!AD31</f>
        <v>xx</v>
      </c>
      <c r="AE31" s="23" t="str">
        <f>'１試合目'!AE31</f>
        <v>59 萩元</v>
      </c>
    </row>
    <row r="32" spans="1:31" ht="12.75" customHeight="1">
      <c r="A32" s="14" t="s">
        <v>14</v>
      </c>
      <c r="B32" s="15">
        <f>C32+K32+L32</f>
        <v>35</v>
      </c>
      <c r="C32" s="15">
        <f>SUM(C12:C31)</f>
        <v>28</v>
      </c>
      <c r="D32" s="15">
        <f aca="true" t="shared" si="1" ref="D32:Z32">SUM(D12:D31)</f>
        <v>10</v>
      </c>
      <c r="E32" s="15">
        <f t="shared" si="1"/>
        <v>2</v>
      </c>
      <c r="F32" s="15">
        <f t="shared" si="1"/>
        <v>3</v>
      </c>
      <c r="G32" s="15">
        <f t="shared" si="1"/>
        <v>0</v>
      </c>
      <c r="H32" s="15">
        <f t="shared" si="1"/>
        <v>9</v>
      </c>
      <c r="I32" s="15">
        <f t="shared" si="1"/>
        <v>14</v>
      </c>
      <c r="J32" s="15">
        <f t="shared" si="1"/>
        <v>21</v>
      </c>
      <c r="K32" s="15">
        <f t="shared" si="1"/>
        <v>2</v>
      </c>
      <c r="L32" s="15">
        <f t="shared" si="1"/>
        <v>5</v>
      </c>
      <c r="M32" s="15">
        <f t="shared" si="1"/>
        <v>6</v>
      </c>
      <c r="N32" s="16">
        <f t="shared" si="1"/>
        <v>1</v>
      </c>
      <c r="O32" s="19">
        <f t="shared" si="1"/>
        <v>0</v>
      </c>
      <c r="P32" s="17">
        <f t="shared" si="1"/>
        <v>5</v>
      </c>
      <c r="Q32" s="15">
        <f t="shared" si="1"/>
        <v>2</v>
      </c>
      <c r="R32" s="15">
        <f t="shared" si="1"/>
        <v>1</v>
      </c>
      <c r="S32" s="15">
        <f t="shared" si="1"/>
        <v>3</v>
      </c>
      <c r="T32" s="15">
        <f t="shared" si="1"/>
        <v>1</v>
      </c>
      <c r="U32" s="15">
        <f t="shared" si="1"/>
        <v>0</v>
      </c>
      <c r="V32" s="15">
        <f t="shared" si="1"/>
        <v>0</v>
      </c>
      <c r="W32" s="15">
        <f t="shared" si="1"/>
        <v>0</v>
      </c>
      <c r="X32" s="15">
        <f t="shared" si="1"/>
        <v>0</v>
      </c>
      <c r="Y32" s="15">
        <f t="shared" si="1"/>
        <v>0</v>
      </c>
      <c r="Z32" s="16">
        <f t="shared" si="1"/>
        <v>1</v>
      </c>
      <c r="AB32" s="23" t="str">
        <f>'１試合目'!AB32</f>
        <v>新人１</v>
      </c>
      <c r="AC32" s="25">
        <f>'１試合目'!AC32</f>
        <v>60</v>
      </c>
      <c r="AD32" s="56" t="str">
        <f>'１試合目'!AD32</f>
        <v>xx</v>
      </c>
      <c r="AE32" s="23" t="str">
        <f>'１試合目'!AE32</f>
        <v>60 新人１</v>
      </c>
    </row>
    <row r="46" s="3" customFormat="1" ht="11.25"/>
    <row r="51" s="3" customFormat="1" ht="11.25"/>
  </sheetData>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sheetPr codeName="s0011"/>
  <dimension ref="A1:AE32"/>
  <sheetViews>
    <sheetView showGridLines="0" showRowColHeaders="0" workbookViewId="0" topLeftCell="A1">
      <selection activeCell="A8" sqref="A8"/>
    </sheetView>
  </sheetViews>
  <sheetFormatPr defaultColWidth="9.140625" defaultRowHeight="12"/>
  <cols>
    <col min="1" max="1" width="12.7109375" style="1" customWidth="1"/>
    <col min="2" max="27" width="4.7109375" style="1" customWidth="1"/>
    <col min="28" max="28" width="12.7109375" style="1" customWidth="1"/>
    <col min="29" max="30" width="4.7109375" style="1" customWidth="1"/>
    <col min="31" max="31" width="13.57421875" style="1" bestFit="1" customWidth="1"/>
    <col min="32" max="16384" width="9.140625" style="1" customWidth="1"/>
  </cols>
  <sheetData>
    <row r="1" spans="1:28" ht="12">
      <c r="A1" s="1" t="s">
        <v>48</v>
      </c>
      <c r="B1" s="67" t="s">
        <v>91</v>
      </c>
      <c r="C1" s="67"/>
      <c r="D1" s="67"/>
      <c r="E1" s="68"/>
      <c r="G1" s="1" t="s">
        <v>50</v>
      </c>
      <c r="H1" s="80" t="s">
        <v>92</v>
      </c>
      <c r="I1" s="80"/>
      <c r="J1" s="80"/>
      <c r="K1" s="81"/>
      <c r="L1" s="81"/>
      <c r="AB1" s="1" t="s">
        <v>51</v>
      </c>
    </row>
    <row r="2" spans="14:31" ht="22.5">
      <c r="N2" s="1" t="s">
        <v>47</v>
      </c>
      <c r="AB2" s="33" t="s">
        <v>1</v>
      </c>
      <c r="AC2" s="34" t="s">
        <v>17</v>
      </c>
      <c r="AD2" s="35" t="s">
        <v>16</v>
      </c>
      <c r="AE2" s="20"/>
    </row>
    <row r="3" spans="1:31" ht="12.75" customHeight="1">
      <c r="A3" s="5" t="s">
        <v>45</v>
      </c>
      <c r="B3" s="6">
        <v>1</v>
      </c>
      <c r="C3" s="6">
        <v>2</v>
      </c>
      <c r="D3" s="6">
        <v>3</v>
      </c>
      <c r="E3" s="6">
        <v>4</v>
      </c>
      <c r="F3" s="6">
        <v>5</v>
      </c>
      <c r="G3" s="6">
        <v>6</v>
      </c>
      <c r="H3" s="6">
        <v>7</v>
      </c>
      <c r="I3" s="6">
        <v>8</v>
      </c>
      <c r="J3" s="6">
        <v>9</v>
      </c>
      <c r="K3" s="6" t="s">
        <v>46</v>
      </c>
      <c r="N3" s="71" t="s">
        <v>94</v>
      </c>
      <c r="O3" s="72"/>
      <c r="P3" s="72"/>
      <c r="Q3" s="72"/>
      <c r="R3" s="72"/>
      <c r="S3" s="72"/>
      <c r="T3" s="72"/>
      <c r="U3" s="72"/>
      <c r="V3" s="72"/>
      <c r="W3" s="72"/>
      <c r="X3" s="72"/>
      <c r="Y3" s="72"/>
      <c r="Z3" s="73"/>
      <c r="AB3" s="23" t="str">
        <f>'１試合目'!AB3</f>
        <v>中山 雄史</v>
      </c>
      <c r="AC3" s="21">
        <f>'１試合目'!AC3</f>
        <v>0</v>
      </c>
      <c r="AD3" s="55">
        <f>'１試合目'!AD3</f>
        <v>0</v>
      </c>
      <c r="AE3" s="23" t="str">
        <f>'１試合目'!AE3</f>
        <v>0 中山 雄史</v>
      </c>
    </row>
    <row r="4" spans="1:31" ht="12.75" customHeight="1">
      <c r="A4" s="36" t="s">
        <v>71</v>
      </c>
      <c r="B4" s="36">
        <v>1</v>
      </c>
      <c r="C4" s="36">
        <v>1</v>
      </c>
      <c r="D4" s="36">
        <v>0</v>
      </c>
      <c r="E4" s="36">
        <v>2</v>
      </c>
      <c r="F4" s="36">
        <v>0</v>
      </c>
      <c r="G4" s="36">
        <v>1</v>
      </c>
      <c r="H4" s="36">
        <v>0</v>
      </c>
      <c r="I4" s="36"/>
      <c r="J4" s="36"/>
      <c r="K4" s="5">
        <f>SUM(B4:J4)</f>
        <v>5</v>
      </c>
      <c r="N4" s="74"/>
      <c r="O4" s="75"/>
      <c r="P4" s="75"/>
      <c r="Q4" s="75"/>
      <c r="R4" s="75"/>
      <c r="S4" s="75"/>
      <c r="T4" s="75"/>
      <c r="U4" s="75"/>
      <c r="V4" s="75"/>
      <c r="W4" s="75"/>
      <c r="X4" s="75"/>
      <c r="Y4" s="75"/>
      <c r="Z4" s="76"/>
      <c r="AB4" s="23" t="str">
        <f>'１試合目'!AB4</f>
        <v>佐々木 幸司</v>
      </c>
      <c r="AC4" s="22">
        <f>'１試合目'!AC4</f>
        <v>1</v>
      </c>
      <c r="AD4" s="56">
        <f>'１試合目'!AD4</f>
        <v>1</v>
      </c>
      <c r="AE4" s="23" t="str">
        <f>'１試合目'!AE4</f>
        <v>1 佐々木 幸司</v>
      </c>
    </row>
    <row r="5" spans="1:31" ht="12.75" customHeight="1">
      <c r="A5" s="36" t="s">
        <v>93</v>
      </c>
      <c r="B5" s="36">
        <v>0</v>
      </c>
      <c r="C5" s="36">
        <v>0</v>
      </c>
      <c r="D5" s="36">
        <v>0</v>
      </c>
      <c r="E5" s="36">
        <v>1</v>
      </c>
      <c r="F5" s="36">
        <v>1</v>
      </c>
      <c r="G5" s="36">
        <v>0</v>
      </c>
      <c r="H5" s="36">
        <v>0</v>
      </c>
      <c r="I5" s="36"/>
      <c r="J5" s="36"/>
      <c r="K5" s="5">
        <f>SUM(B5:J5)</f>
        <v>2</v>
      </c>
      <c r="N5" s="74"/>
      <c r="O5" s="75"/>
      <c r="P5" s="75"/>
      <c r="Q5" s="75"/>
      <c r="R5" s="75"/>
      <c r="S5" s="75"/>
      <c r="T5" s="75"/>
      <c r="U5" s="75"/>
      <c r="V5" s="75"/>
      <c r="W5" s="75"/>
      <c r="X5" s="75"/>
      <c r="Y5" s="75"/>
      <c r="Z5" s="76"/>
      <c r="AB5" s="23" t="str">
        <f>'１試合目'!AB5</f>
        <v>吉田 陽介</v>
      </c>
      <c r="AC5" s="22">
        <f>'１試合目'!AC5</f>
        <v>2</v>
      </c>
      <c r="AD5" s="56">
        <f>'１試合目'!AD5</f>
        <v>2</v>
      </c>
      <c r="AE5" s="23" t="str">
        <f>'１試合目'!AE5</f>
        <v>2 吉田 陽介</v>
      </c>
    </row>
    <row r="6" spans="14:31" ht="12.75" customHeight="1">
      <c r="N6" s="74"/>
      <c r="O6" s="75"/>
      <c r="P6" s="75"/>
      <c r="Q6" s="75"/>
      <c r="R6" s="75"/>
      <c r="S6" s="75"/>
      <c r="T6" s="75"/>
      <c r="U6" s="75"/>
      <c r="V6" s="75"/>
      <c r="W6" s="75"/>
      <c r="X6" s="75"/>
      <c r="Y6" s="75"/>
      <c r="Z6" s="76"/>
      <c r="AB6" s="23" t="str">
        <f>'１試合目'!AB6</f>
        <v>矢野 孝幸</v>
      </c>
      <c r="AC6" s="22">
        <f>'１試合目'!AC6</f>
        <v>3</v>
      </c>
      <c r="AD6" s="56">
        <f>'１試合目'!AD6</f>
        <v>3</v>
      </c>
      <c r="AE6" s="23" t="str">
        <f>'１試合目'!AE6</f>
        <v>3 矢野 孝幸</v>
      </c>
    </row>
    <row r="7" spans="14:31" ht="12.75" customHeight="1">
      <c r="N7" s="74"/>
      <c r="O7" s="75"/>
      <c r="P7" s="75"/>
      <c r="Q7" s="75"/>
      <c r="R7" s="75"/>
      <c r="S7" s="75"/>
      <c r="T7" s="75"/>
      <c r="U7" s="75"/>
      <c r="V7" s="75"/>
      <c r="W7" s="75"/>
      <c r="X7" s="75"/>
      <c r="Y7" s="75"/>
      <c r="Z7" s="76"/>
      <c r="AB7" s="23" t="str">
        <f>'１試合目'!AB7</f>
        <v>西原 晋</v>
      </c>
      <c r="AC7" s="22">
        <f>'１試合目'!AC7</f>
        <v>4</v>
      </c>
      <c r="AD7" s="56">
        <f>'１試合目'!AD7</f>
        <v>4</v>
      </c>
      <c r="AE7" s="23" t="str">
        <f>'１試合目'!AE7</f>
        <v>4 西原 晋</v>
      </c>
    </row>
    <row r="8" spans="14:31" ht="12.75" customHeight="1">
      <c r="N8" s="77"/>
      <c r="O8" s="78"/>
      <c r="P8" s="78"/>
      <c r="Q8" s="78"/>
      <c r="R8" s="78"/>
      <c r="S8" s="78"/>
      <c r="T8" s="78"/>
      <c r="U8" s="78"/>
      <c r="V8" s="78"/>
      <c r="W8" s="78"/>
      <c r="X8" s="78"/>
      <c r="Y8" s="78"/>
      <c r="Z8" s="79"/>
      <c r="AB8" s="23" t="str">
        <f>'１試合目'!AB8</f>
        <v>清水 淳</v>
      </c>
      <c r="AC8" s="22">
        <f>'１試合目'!AC8</f>
        <v>5</v>
      </c>
      <c r="AD8" s="56">
        <f>'１試合目'!AD8</f>
        <v>5</v>
      </c>
      <c r="AE8" s="23" t="str">
        <f>'１試合目'!AE8</f>
        <v>5 清水 淳</v>
      </c>
    </row>
    <row r="9" spans="28:31" ht="12.75" customHeight="1">
      <c r="AB9" s="23" t="str">
        <f>'１試合目'!AB9</f>
        <v>田川 聖</v>
      </c>
      <c r="AC9" s="22">
        <f>'１試合目'!AC9</f>
        <v>7</v>
      </c>
      <c r="AD9" s="56">
        <f>'１試合目'!AD9</f>
        <v>7</v>
      </c>
      <c r="AE9" s="23" t="str">
        <f>'１試合目'!AE9</f>
        <v>7 田川 聖</v>
      </c>
    </row>
    <row r="10" spans="1:31" ht="12.75" customHeight="1">
      <c r="A10" s="2" t="s">
        <v>0</v>
      </c>
      <c r="B10" s="2"/>
      <c r="C10" s="2"/>
      <c r="D10" s="2"/>
      <c r="E10" s="2"/>
      <c r="F10" s="2"/>
      <c r="G10" s="2"/>
      <c r="H10" s="2"/>
      <c r="I10" s="2"/>
      <c r="J10" s="2"/>
      <c r="K10" s="2"/>
      <c r="L10" s="2"/>
      <c r="M10" s="2"/>
      <c r="N10" s="2"/>
      <c r="O10" s="2"/>
      <c r="P10" s="4" t="s">
        <v>33</v>
      </c>
      <c r="Q10" s="2"/>
      <c r="R10" s="2"/>
      <c r="S10" s="2"/>
      <c r="T10" s="2"/>
      <c r="U10" s="2"/>
      <c r="V10" s="2"/>
      <c r="W10" s="2"/>
      <c r="X10" s="2"/>
      <c r="Y10" s="2"/>
      <c r="Z10" s="2"/>
      <c r="AB10" s="23" t="str">
        <f>'１試合目'!AB10</f>
        <v>永田 晴城</v>
      </c>
      <c r="AC10" s="22">
        <f>'１試合目'!AC10</f>
        <v>8</v>
      </c>
      <c r="AD10" s="56">
        <f>'１試合目'!AD10</f>
        <v>8</v>
      </c>
      <c r="AE10" s="23" t="str">
        <f>'１試合目'!AE10</f>
        <v>8 永田 晴城</v>
      </c>
    </row>
    <row r="11" spans="1:31" ht="22.5">
      <c r="A11" s="7" t="s">
        <v>1</v>
      </c>
      <c r="B11" s="8" t="s">
        <v>2</v>
      </c>
      <c r="C11" s="8" t="s">
        <v>3</v>
      </c>
      <c r="D11" s="8" t="s">
        <v>4</v>
      </c>
      <c r="E11" s="8" t="s">
        <v>5</v>
      </c>
      <c r="F11" s="8" t="s">
        <v>6</v>
      </c>
      <c r="G11" s="8" t="s">
        <v>7</v>
      </c>
      <c r="H11" s="8" t="s">
        <v>8</v>
      </c>
      <c r="I11" s="8" t="s">
        <v>9</v>
      </c>
      <c r="J11" s="8" t="s">
        <v>10</v>
      </c>
      <c r="K11" s="8" t="s">
        <v>11</v>
      </c>
      <c r="L11" s="8" t="s">
        <v>12</v>
      </c>
      <c r="M11" s="8" t="s">
        <v>15</v>
      </c>
      <c r="N11" s="9" t="s">
        <v>13</v>
      </c>
      <c r="O11" s="18" t="s">
        <v>49</v>
      </c>
      <c r="P11" s="8" t="s">
        <v>34</v>
      </c>
      <c r="Q11" s="8" t="s">
        <v>35</v>
      </c>
      <c r="R11" s="8" t="s">
        <v>36</v>
      </c>
      <c r="S11" s="8" t="s">
        <v>37</v>
      </c>
      <c r="T11" s="8" t="s">
        <v>38</v>
      </c>
      <c r="U11" s="8" t="s">
        <v>39</v>
      </c>
      <c r="V11" s="8" t="s">
        <v>43</v>
      </c>
      <c r="W11" s="8" t="s">
        <v>44</v>
      </c>
      <c r="X11" s="8" t="s">
        <v>42</v>
      </c>
      <c r="Y11" s="8" t="s">
        <v>40</v>
      </c>
      <c r="Z11" s="9" t="s">
        <v>41</v>
      </c>
      <c r="AB11" s="23" t="str">
        <f>'１試合目'!AB11</f>
        <v>柴谷 圭吾</v>
      </c>
      <c r="AC11" s="22">
        <f>'１試合目'!AC11</f>
        <v>9</v>
      </c>
      <c r="AD11" s="56">
        <f>'１試合目'!AD11</f>
        <v>9</v>
      </c>
      <c r="AE11" s="23" t="str">
        <f>'１試合目'!AE11</f>
        <v>9 柴谷 圭吾</v>
      </c>
    </row>
    <row r="12" spans="1:31" ht="12.75" customHeight="1">
      <c r="A12" s="52" t="s">
        <v>73</v>
      </c>
      <c r="B12" s="10">
        <v>5</v>
      </c>
      <c r="C12" s="38">
        <v>5</v>
      </c>
      <c r="D12" s="38">
        <v>2</v>
      </c>
      <c r="E12" s="38"/>
      <c r="F12" s="38"/>
      <c r="G12" s="38"/>
      <c r="H12" s="38"/>
      <c r="I12" s="38">
        <v>3</v>
      </c>
      <c r="J12" s="38">
        <v>6</v>
      </c>
      <c r="K12" s="38"/>
      <c r="L12" s="38"/>
      <c r="M12" s="38">
        <v>1</v>
      </c>
      <c r="N12" s="39"/>
      <c r="O12" s="40"/>
      <c r="P12" s="41">
        <v>1</v>
      </c>
      <c r="Q12" s="38">
        <v>0</v>
      </c>
      <c r="R12" s="38">
        <v>0</v>
      </c>
      <c r="S12" s="38">
        <v>0</v>
      </c>
      <c r="T12" s="38"/>
      <c r="U12" s="38"/>
      <c r="V12" s="38"/>
      <c r="W12" s="38"/>
      <c r="X12" s="38">
        <v>1</v>
      </c>
      <c r="Y12" s="38">
        <v>1</v>
      </c>
      <c r="Z12" s="39"/>
      <c r="AB12" s="23" t="str">
        <f>'１試合目'!AB12</f>
        <v>米内 孝之</v>
      </c>
      <c r="AC12" s="22">
        <f>'１試合目'!AC12</f>
        <v>10</v>
      </c>
      <c r="AD12" s="56">
        <f>'１試合目'!AD12</f>
        <v>10</v>
      </c>
      <c r="AE12" s="23" t="str">
        <f>'１試合目'!AE12</f>
        <v>10 米内 孝之</v>
      </c>
    </row>
    <row r="13" spans="1:31" ht="12.75" customHeight="1">
      <c r="A13" s="53" t="s">
        <v>74</v>
      </c>
      <c r="B13" s="11">
        <v>5</v>
      </c>
      <c r="C13" s="42">
        <v>5</v>
      </c>
      <c r="D13" s="42">
        <v>1</v>
      </c>
      <c r="E13" s="42"/>
      <c r="F13" s="42"/>
      <c r="G13" s="42"/>
      <c r="H13" s="42">
        <v>2</v>
      </c>
      <c r="I13" s="42"/>
      <c r="J13" s="42">
        <v>2</v>
      </c>
      <c r="K13" s="42"/>
      <c r="L13" s="42"/>
      <c r="M13" s="42"/>
      <c r="N13" s="43"/>
      <c r="O13" s="44"/>
      <c r="P13" s="45">
        <v>1</v>
      </c>
      <c r="Q13" s="42">
        <v>0</v>
      </c>
      <c r="R13" s="42">
        <v>0</v>
      </c>
      <c r="S13" s="42">
        <v>1</v>
      </c>
      <c r="T13" s="42"/>
      <c r="U13" s="42"/>
      <c r="V13" s="42"/>
      <c r="W13" s="42"/>
      <c r="X13" s="42"/>
      <c r="Y13" s="42"/>
      <c r="Z13" s="43"/>
      <c r="AB13" s="23" t="str">
        <f>'１試合目'!AB13</f>
        <v>佐久間 康彦</v>
      </c>
      <c r="AC13" s="22">
        <f>'１試合目'!AC13</f>
        <v>11</v>
      </c>
      <c r="AD13" s="56">
        <f>'１試合目'!AD13</f>
        <v>11</v>
      </c>
      <c r="AE13" s="23" t="str">
        <f>'１試合目'!AE13</f>
        <v>11 佐久間 康彦</v>
      </c>
    </row>
    <row r="14" spans="1:31" ht="12.75" customHeight="1">
      <c r="A14" s="54" t="s">
        <v>75</v>
      </c>
      <c r="B14" s="12">
        <v>4</v>
      </c>
      <c r="C14" s="46">
        <v>4</v>
      </c>
      <c r="D14" s="46">
        <v>1</v>
      </c>
      <c r="E14" s="46"/>
      <c r="F14" s="46"/>
      <c r="G14" s="46"/>
      <c r="H14" s="46">
        <v>1</v>
      </c>
      <c r="I14" s="46">
        <v>2</v>
      </c>
      <c r="J14" s="46">
        <v>1</v>
      </c>
      <c r="K14" s="46"/>
      <c r="L14" s="46"/>
      <c r="M14" s="46">
        <v>1</v>
      </c>
      <c r="N14" s="47"/>
      <c r="O14" s="48"/>
      <c r="P14" s="49">
        <v>2</v>
      </c>
      <c r="Q14" s="46">
        <v>2</v>
      </c>
      <c r="R14" s="46">
        <v>1</v>
      </c>
      <c r="S14" s="46">
        <v>1</v>
      </c>
      <c r="T14" s="46"/>
      <c r="U14" s="46"/>
      <c r="V14" s="46"/>
      <c r="W14" s="46"/>
      <c r="X14" s="46"/>
      <c r="Y14" s="46">
        <v>1</v>
      </c>
      <c r="Z14" s="47"/>
      <c r="AB14" s="23" t="str">
        <f>'１試合目'!AB14</f>
        <v>三代澤　哲</v>
      </c>
      <c r="AC14" s="22">
        <f>'１試合目'!AC14</f>
        <v>12</v>
      </c>
      <c r="AD14" s="56">
        <f>'１試合目'!AD14</f>
        <v>12</v>
      </c>
      <c r="AE14" s="23" t="str">
        <f>'１試合目'!AE14</f>
        <v>12 三代澤　哲</v>
      </c>
    </row>
    <row r="15" spans="1:31" ht="12.75" customHeight="1">
      <c r="A15" s="53" t="s">
        <v>83</v>
      </c>
      <c r="B15" s="12">
        <v>4</v>
      </c>
      <c r="C15" s="42">
        <v>4</v>
      </c>
      <c r="D15" s="42">
        <v>2</v>
      </c>
      <c r="E15" s="42">
        <v>1</v>
      </c>
      <c r="F15" s="42"/>
      <c r="G15" s="42"/>
      <c r="H15" s="42">
        <v>1</v>
      </c>
      <c r="I15" s="42"/>
      <c r="J15" s="42">
        <v>1</v>
      </c>
      <c r="K15" s="42"/>
      <c r="L15" s="42"/>
      <c r="M15" s="42"/>
      <c r="N15" s="43"/>
      <c r="O15" s="44"/>
      <c r="P15" s="45"/>
      <c r="Q15" s="42"/>
      <c r="R15" s="42"/>
      <c r="S15" s="42"/>
      <c r="T15" s="42"/>
      <c r="U15" s="42"/>
      <c r="V15" s="42"/>
      <c r="W15" s="42"/>
      <c r="X15" s="42"/>
      <c r="Y15" s="42"/>
      <c r="Z15" s="43"/>
      <c r="AB15" s="23" t="str">
        <f>'１試合目'!AB15</f>
        <v>佐藤 竜福</v>
      </c>
      <c r="AC15" s="22">
        <f>'１試合目'!AC15</f>
        <v>14</v>
      </c>
      <c r="AD15" s="56">
        <f>'１試合目'!AD15</f>
        <v>14</v>
      </c>
      <c r="AE15" s="23" t="str">
        <f>'１試合目'!AE15</f>
        <v>14 佐藤 竜福</v>
      </c>
    </row>
    <row r="16" spans="1:31" ht="12.75" customHeight="1">
      <c r="A16" s="54" t="s">
        <v>89</v>
      </c>
      <c r="B16" s="12">
        <v>4</v>
      </c>
      <c r="C16" s="46">
        <v>4</v>
      </c>
      <c r="D16" s="46">
        <v>0</v>
      </c>
      <c r="E16" s="46"/>
      <c r="F16" s="46"/>
      <c r="G16" s="46"/>
      <c r="H16" s="46"/>
      <c r="I16" s="46"/>
      <c r="J16" s="46"/>
      <c r="K16" s="46"/>
      <c r="L16" s="46"/>
      <c r="M16" s="46"/>
      <c r="N16" s="47"/>
      <c r="O16" s="48"/>
      <c r="P16" s="49"/>
      <c r="Q16" s="46"/>
      <c r="R16" s="46"/>
      <c r="S16" s="46"/>
      <c r="T16" s="46"/>
      <c r="U16" s="46"/>
      <c r="V16" s="46"/>
      <c r="W16" s="46"/>
      <c r="X16" s="46"/>
      <c r="Y16" s="46"/>
      <c r="Z16" s="47"/>
      <c r="AB16" s="23" t="str">
        <f>'１試合目'!AB16</f>
        <v>吉楽 吉男</v>
      </c>
      <c r="AC16" s="22">
        <f>'１試合目'!AC16</f>
        <v>15</v>
      </c>
      <c r="AD16" s="56">
        <f>'１試合目'!AD16</f>
        <v>15</v>
      </c>
      <c r="AE16" s="23" t="str">
        <f>'１試合目'!AE16</f>
        <v>15 吉楽 吉男</v>
      </c>
    </row>
    <row r="17" spans="1:31" ht="12.75" customHeight="1">
      <c r="A17" s="53" t="s">
        <v>76</v>
      </c>
      <c r="B17" s="12">
        <v>4</v>
      </c>
      <c r="C17" s="42">
        <v>4</v>
      </c>
      <c r="D17" s="42">
        <v>0</v>
      </c>
      <c r="E17" s="42"/>
      <c r="F17" s="42"/>
      <c r="G17" s="42"/>
      <c r="H17" s="42"/>
      <c r="I17" s="42"/>
      <c r="J17" s="42"/>
      <c r="K17" s="42"/>
      <c r="L17" s="42"/>
      <c r="M17" s="42"/>
      <c r="N17" s="43"/>
      <c r="O17" s="44"/>
      <c r="P17" s="45"/>
      <c r="Q17" s="42"/>
      <c r="R17" s="42"/>
      <c r="S17" s="42"/>
      <c r="T17" s="42"/>
      <c r="U17" s="42"/>
      <c r="V17" s="42"/>
      <c r="W17" s="42"/>
      <c r="X17" s="42"/>
      <c r="Y17" s="42"/>
      <c r="Z17" s="43"/>
      <c r="AB17" s="23" t="str">
        <f>'１試合目'!AB17</f>
        <v>中川 武史</v>
      </c>
      <c r="AC17" s="22">
        <f>'１試合目'!AC17</f>
        <v>16</v>
      </c>
      <c r="AD17" s="56">
        <f>'１試合目'!AD17</f>
        <v>16</v>
      </c>
      <c r="AE17" s="23" t="str">
        <f>'１試合目'!AE17</f>
        <v>16 中川 武史</v>
      </c>
    </row>
    <row r="18" spans="1:31" ht="12.75" customHeight="1">
      <c r="A18" s="54" t="s">
        <v>79</v>
      </c>
      <c r="B18" s="12">
        <v>4</v>
      </c>
      <c r="C18" s="46">
        <v>4</v>
      </c>
      <c r="D18" s="46">
        <v>2</v>
      </c>
      <c r="E18" s="46"/>
      <c r="F18" s="46"/>
      <c r="G18" s="46"/>
      <c r="H18" s="46"/>
      <c r="I18" s="46"/>
      <c r="J18" s="46">
        <v>2</v>
      </c>
      <c r="K18" s="46"/>
      <c r="L18" s="46"/>
      <c r="M18" s="46"/>
      <c r="N18" s="47"/>
      <c r="O18" s="48"/>
      <c r="P18" s="49">
        <v>3</v>
      </c>
      <c r="Q18" s="46">
        <v>0</v>
      </c>
      <c r="R18" s="46">
        <v>0</v>
      </c>
      <c r="S18" s="46">
        <v>1</v>
      </c>
      <c r="T18" s="46">
        <v>1</v>
      </c>
      <c r="U18" s="46"/>
      <c r="V18" s="46"/>
      <c r="W18" s="46"/>
      <c r="X18" s="46"/>
      <c r="Y18" s="46">
        <v>3</v>
      </c>
      <c r="Z18" s="47"/>
      <c r="AB18" s="23" t="str">
        <f>'１試合目'!AB18</f>
        <v>桜井 達也</v>
      </c>
      <c r="AC18" s="22">
        <f>'１試合目'!AC18</f>
        <v>18</v>
      </c>
      <c r="AD18" s="56">
        <f>'１試合目'!AD18</f>
        <v>18</v>
      </c>
      <c r="AE18" s="23" t="str">
        <f>'１試合目'!AE18</f>
        <v>18 桜井 達也</v>
      </c>
    </row>
    <row r="19" spans="1:31" s="3" customFormat="1" ht="12.75" customHeight="1">
      <c r="A19" s="53"/>
      <c r="B19" s="11">
        <f aca="true" t="shared" si="0" ref="B19:B31">C19+K19+L19</f>
        <v>0</v>
      </c>
      <c r="C19" s="42"/>
      <c r="D19" s="42"/>
      <c r="E19" s="42"/>
      <c r="F19" s="42"/>
      <c r="G19" s="42"/>
      <c r="H19" s="42"/>
      <c r="I19" s="42"/>
      <c r="J19" s="42"/>
      <c r="K19" s="42"/>
      <c r="L19" s="42"/>
      <c r="M19" s="42"/>
      <c r="N19" s="43"/>
      <c r="O19" s="44"/>
      <c r="P19" s="45"/>
      <c r="Q19" s="42"/>
      <c r="R19" s="42"/>
      <c r="S19" s="42"/>
      <c r="T19" s="42"/>
      <c r="U19" s="42"/>
      <c r="V19" s="42"/>
      <c r="W19" s="42"/>
      <c r="X19" s="42"/>
      <c r="Y19" s="42"/>
      <c r="Z19" s="43"/>
      <c r="AB19" s="23" t="str">
        <f>'１試合目'!AB19</f>
        <v>片岡 康宏</v>
      </c>
      <c r="AC19" s="22">
        <f>'１試合目'!AC19</f>
        <v>21</v>
      </c>
      <c r="AD19" s="56">
        <f>'１試合目'!AD19</f>
        <v>21</v>
      </c>
      <c r="AE19" s="23" t="str">
        <f>'１試合目'!AE19</f>
        <v>21 片岡 康宏</v>
      </c>
    </row>
    <row r="20" spans="1:31" ht="12.75" customHeight="1">
      <c r="A20" s="54"/>
      <c r="B20" s="12">
        <f t="shared" si="0"/>
        <v>0</v>
      </c>
      <c r="C20" s="46"/>
      <c r="D20" s="46"/>
      <c r="E20" s="46"/>
      <c r="F20" s="46"/>
      <c r="G20" s="46"/>
      <c r="H20" s="46"/>
      <c r="I20" s="46"/>
      <c r="J20" s="46"/>
      <c r="K20" s="46"/>
      <c r="L20" s="46"/>
      <c r="M20" s="46"/>
      <c r="N20" s="47"/>
      <c r="O20" s="48"/>
      <c r="P20" s="49"/>
      <c r="Q20" s="46"/>
      <c r="R20" s="46"/>
      <c r="S20" s="46"/>
      <c r="T20" s="46"/>
      <c r="U20" s="46"/>
      <c r="V20" s="46"/>
      <c r="W20" s="46"/>
      <c r="X20" s="46"/>
      <c r="Y20" s="46"/>
      <c r="Z20" s="47"/>
      <c r="AB20" s="23" t="str">
        <f>'１試合目'!AB20</f>
        <v>前田 正浩</v>
      </c>
      <c r="AC20" s="22">
        <f>'１試合目'!AC20</f>
        <v>24</v>
      </c>
      <c r="AD20" s="56">
        <f>'１試合目'!AD20</f>
        <v>24</v>
      </c>
      <c r="AE20" s="23" t="str">
        <f>'１試合目'!AE20</f>
        <v>24 前田 正浩</v>
      </c>
    </row>
    <row r="21" spans="1:31" ht="12.75" customHeight="1">
      <c r="A21" s="53"/>
      <c r="B21" s="11">
        <f t="shared" si="0"/>
        <v>0</v>
      </c>
      <c r="C21" s="42"/>
      <c r="D21" s="42"/>
      <c r="E21" s="42"/>
      <c r="F21" s="42"/>
      <c r="G21" s="42"/>
      <c r="H21" s="42"/>
      <c r="I21" s="42"/>
      <c r="J21" s="42"/>
      <c r="K21" s="42"/>
      <c r="L21" s="42"/>
      <c r="M21" s="42"/>
      <c r="N21" s="43"/>
      <c r="O21" s="44"/>
      <c r="P21" s="45"/>
      <c r="Q21" s="42"/>
      <c r="R21" s="42"/>
      <c r="S21" s="42"/>
      <c r="T21" s="42"/>
      <c r="U21" s="42"/>
      <c r="V21" s="42"/>
      <c r="W21" s="42"/>
      <c r="X21" s="42"/>
      <c r="Y21" s="42"/>
      <c r="Z21" s="43"/>
      <c r="AB21" s="23" t="str">
        <f>'１試合目'!AB21</f>
        <v>渡辺 康弘</v>
      </c>
      <c r="AC21" s="22">
        <f>'１試合目'!AC21</f>
        <v>27</v>
      </c>
      <c r="AD21" s="56">
        <f>'１試合目'!AD21</f>
        <v>27</v>
      </c>
      <c r="AE21" s="23" t="str">
        <f>'１試合目'!AE21</f>
        <v>27 渡辺 康弘</v>
      </c>
    </row>
    <row r="22" spans="1:31" ht="12.75" customHeight="1">
      <c r="A22" s="54"/>
      <c r="B22" s="12">
        <f t="shared" si="0"/>
        <v>0</v>
      </c>
      <c r="C22" s="46"/>
      <c r="D22" s="46"/>
      <c r="E22" s="46"/>
      <c r="F22" s="46"/>
      <c r="G22" s="46"/>
      <c r="H22" s="46"/>
      <c r="I22" s="46"/>
      <c r="J22" s="46"/>
      <c r="K22" s="46"/>
      <c r="L22" s="46"/>
      <c r="M22" s="46"/>
      <c r="N22" s="47"/>
      <c r="O22" s="48"/>
      <c r="P22" s="49"/>
      <c r="Q22" s="46"/>
      <c r="R22" s="46"/>
      <c r="S22" s="46"/>
      <c r="T22" s="46"/>
      <c r="U22" s="46"/>
      <c r="V22" s="46"/>
      <c r="W22" s="46"/>
      <c r="X22" s="46"/>
      <c r="Y22" s="46"/>
      <c r="Z22" s="47"/>
      <c r="AB22" s="23" t="str">
        <f>'１試合目'!AB22</f>
        <v>藤原 高峰</v>
      </c>
      <c r="AC22" s="22">
        <f>'１試合目'!AC22</f>
        <v>30</v>
      </c>
      <c r="AD22" s="56">
        <f>'１試合目'!AD22</f>
        <v>30</v>
      </c>
      <c r="AE22" s="23" t="str">
        <f>'１試合目'!AE22</f>
        <v>30 藤原 高峰</v>
      </c>
    </row>
    <row r="23" spans="1:31" ht="12.75" customHeight="1">
      <c r="A23" s="53"/>
      <c r="B23" s="11">
        <f t="shared" si="0"/>
        <v>0</v>
      </c>
      <c r="C23" s="42"/>
      <c r="D23" s="42"/>
      <c r="E23" s="42"/>
      <c r="F23" s="42"/>
      <c r="G23" s="42"/>
      <c r="H23" s="42"/>
      <c r="I23" s="42"/>
      <c r="J23" s="42"/>
      <c r="K23" s="42"/>
      <c r="L23" s="42"/>
      <c r="M23" s="42"/>
      <c r="N23" s="43"/>
      <c r="O23" s="44"/>
      <c r="P23" s="45"/>
      <c r="Q23" s="42"/>
      <c r="R23" s="42"/>
      <c r="S23" s="42"/>
      <c r="T23" s="42"/>
      <c r="U23" s="42"/>
      <c r="V23" s="42"/>
      <c r="W23" s="42"/>
      <c r="X23" s="42"/>
      <c r="Y23" s="42"/>
      <c r="Z23" s="43"/>
      <c r="AB23" s="23" t="str">
        <f>'１試合目'!AB23</f>
        <v>長崎 元</v>
      </c>
      <c r="AC23" s="22">
        <f>'１試合目'!AC23</f>
        <v>51</v>
      </c>
      <c r="AD23" s="56">
        <f>'１試合目'!AD23</f>
        <v>58</v>
      </c>
      <c r="AE23" s="23" t="str">
        <f>'１試合目'!AE23</f>
        <v>51 長崎 元</v>
      </c>
    </row>
    <row r="24" spans="1:31" ht="12.75" customHeight="1">
      <c r="A24" s="54"/>
      <c r="B24" s="12">
        <f t="shared" si="0"/>
        <v>0</v>
      </c>
      <c r="C24" s="46"/>
      <c r="D24" s="46"/>
      <c r="E24" s="46"/>
      <c r="F24" s="46"/>
      <c r="G24" s="46"/>
      <c r="H24" s="46"/>
      <c r="I24" s="46"/>
      <c r="J24" s="46"/>
      <c r="K24" s="46"/>
      <c r="L24" s="46"/>
      <c r="M24" s="46"/>
      <c r="N24" s="47"/>
      <c r="O24" s="48"/>
      <c r="P24" s="49"/>
      <c r="Q24" s="46"/>
      <c r="R24" s="46"/>
      <c r="S24" s="46"/>
      <c r="T24" s="46"/>
      <c r="U24" s="46"/>
      <c r="V24" s="46"/>
      <c r="W24" s="46"/>
      <c r="X24" s="46"/>
      <c r="Y24" s="46"/>
      <c r="Z24" s="47"/>
      <c r="AB24" s="23" t="str">
        <f>'１試合目'!AB24</f>
        <v>晝間 大輔</v>
      </c>
      <c r="AC24" s="22">
        <f>'１試合目'!AC24</f>
        <v>53</v>
      </c>
      <c r="AD24" s="56">
        <f>'１試合目'!AD24</f>
        <v>19</v>
      </c>
      <c r="AE24" s="23" t="str">
        <f>'１試合目'!AE24</f>
        <v>53 晝間 大輔</v>
      </c>
    </row>
    <row r="25" spans="1:31" ht="12.75" customHeight="1">
      <c r="A25" s="53"/>
      <c r="B25" s="11">
        <f t="shared" si="0"/>
        <v>0</v>
      </c>
      <c r="C25" s="42"/>
      <c r="D25" s="42"/>
      <c r="E25" s="42"/>
      <c r="F25" s="42"/>
      <c r="G25" s="42"/>
      <c r="H25" s="42"/>
      <c r="I25" s="42"/>
      <c r="J25" s="42"/>
      <c r="K25" s="42"/>
      <c r="L25" s="42"/>
      <c r="M25" s="42"/>
      <c r="N25" s="43"/>
      <c r="O25" s="44"/>
      <c r="P25" s="45"/>
      <c r="Q25" s="42"/>
      <c r="R25" s="42"/>
      <c r="S25" s="42"/>
      <c r="T25" s="42"/>
      <c r="U25" s="42"/>
      <c r="V25" s="42"/>
      <c r="W25" s="42"/>
      <c r="X25" s="42"/>
      <c r="Y25" s="42"/>
      <c r="Z25" s="43"/>
      <c r="AB25" s="23" t="str">
        <f>'１試合目'!AB25</f>
        <v>斎藤</v>
      </c>
      <c r="AC25" s="22">
        <f>'１試合目'!AC25</f>
        <v>52</v>
      </c>
      <c r="AD25" s="56" t="str">
        <f>'１試合目'!AD25</f>
        <v>xx</v>
      </c>
      <c r="AE25" s="23" t="str">
        <f>'１試合目'!AE25</f>
        <v>52 斎藤</v>
      </c>
    </row>
    <row r="26" spans="1:31" ht="12.75" customHeight="1">
      <c r="A26" s="54"/>
      <c r="B26" s="12">
        <f t="shared" si="0"/>
        <v>0</v>
      </c>
      <c r="C26" s="46"/>
      <c r="D26" s="46"/>
      <c r="E26" s="46"/>
      <c r="F26" s="46"/>
      <c r="G26" s="46"/>
      <c r="H26" s="46"/>
      <c r="I26" s="46"/>
      <c r="J26" s="46"/>
      <c r="K26" s="46"/>
      <c r="L26" s="46"/>
      <c r="M26" s="46"/>
      <c r="N26" s="47"/>
      <c r="O26" s="48"/>
      <c r="P26" s="49"/>
      <c r="Q26" s="46"/>
      <c r="R26" s="46"/>
      <c r="S26" s="46"/>
      <c r="T26" s="46"/>
      <c r="U26" s="46"/>
      <c r="V26" s="46"/>
      <c r="W26" s="46"/>
      <c r="X26" s="46"/>
      <c r="Y26" s="46"/>
      <c r="Z26" s="47"/>
      <c r="AB26" s="23" t="str">
        <f>'１試合目'!AB26</f>
        <v>助っ人合計</v>
      </c>
      <c r="AC26" s="22">
        <f>'１試合目'!AC26</f>
        <v>54</v>
      </c>
      <c r="AD26" s="56" t="str">
        <f>'１試合目'!AD26</f>
        <v>xx</v>
      </c>
      <c r="AE26" s="23" t="str">
        <f>'１試合目'!AE26</f>
        <v>54 助っ人合計</v>
      </c>
    </row>
    <row r="27" spans="1:31" ht="12.75" customHeight="1">
      <c r="A27" s="53"/>
      <c r="B27" s="11">
        <f t="shared" si="0"/>
        <v>0</v>
      </c>
      <c r="C27" s="42"/>
      <c r="D27" s="42"/>
      <c r="E27" s="42"/>
      <c r="F27" s="42"/>
      <c r="G27" s="42"/>
      <c r="H27" s="42"/>
      <c r="I27" s="42"/>
      <c r="J27" s="42"/>
      <c r="K27" s="42"/>
      <c r="L27" s="42"/>
      <c r="M27" s="42"/>
      <c r="N27" s="43"/>
      <c r="O27" s="44"/>
      <c r="P27" s="45"/>
      <c r="Q27" s="42"/>
      <c r="R27" s="42"/>
      <c r="S27" s="42"/>
      <c r="T27" s="42"/>
      <c r="U27" s="42"/>
      <c r="V27" s="42"/>
      <c r="W27" s="42"/>
      <c r="X27" s="42"/>
      <c r="Y27" s="42"/>
      <c r="Z27" s="43"/>
      <c r="AB27" s="23" t="str">
        <f>'１試合目'!AB27</f>
        <v>猪瀬</v>
      </c>
      <c r="AC27" s="22">
        <f>'１試合目'!AC27</f>
        <v>55</v>
      </c>
      <c r="AD27" s="56" t="str">
        <f>'１試合目'!AD27</f>
        <v>xx</v>
      </c>
      <c r="AE27" s="23" t="str">
        <f>'１試合目'!AE27</f>
        <v>55 猪瀬</v>
      </c>
    </row>
    <row r="28" spans="1:31" ht="12.75" customHeight="1">
      <c r="A28" s="54"/>
      <c r="B28" s="12">
        <f t="shared" si="0"/>
        <v>0</v>
      </c>
      <c r="C28" s="46"/>
      <c r="D28" s="46"/>
      <c r="E28" s="46"/>
      <c r="F28" s="46"/>
      <c r="G28" s="46"/>
      <c r="H28" s="46"/>
      <c r="I28" s="46"/>
      <c r="J28" s="46"/>
      <c r="K28" s="46"/>
      <c r="L28" s="46"/>
      <c r="M28" s="46"/>
      <c r="N28" s="47"/>
      <c r="O28" s="48"/>
      <c r="P28" s="49"/>
      <c r="Q28" s="46"/>
      <c r="R28" s="46"/>
      <c r="S28" s="46"/>
      <c r="T28" s="46"/>
      <c r="U28" s="46"/>
      <c r="V28" s="46"/>
      <c r="W28" s="46"/>
      <c r="X28" s="46"/>
      <c r="Y28" s="46"/>
      <c r="Z28" s="47"/>
      <c r="AB28" s="23" t="str">
        <f>'１試合目'!AB28</f>
        <v>小林</v>
      </c>
      <c r="AC28" s="22">
        <f>'１試合目'!AC28</f>
        <v>56</v>
      </c>
      <c r="AD28" s="56" t="str">
        <f>'１試合目'!AD28</f>
        <v>xx</v>
      </c>
      <c r="AE28" s="23" t="str">
        <f>'１試合目'!AE28</f>
        <v>56 小林</v>
      </c>
    </row>
    <row r="29" spans="1:31" ht="12.75" customHeight="1">
      <c r="A29" s="53"/>
      <c r="B29" s="13">
        <f t="shared" si="0"/>
        <v>0</v>
      </c>
      <c r="C29" s="42"/>
      <c r="D29" s="42"/>
      <c r="E29" s="42"/>
      <c r="F29" s="42"/>
      <c r="G29" s="42"/>
      <c r="H29" s="42"/>
      <c r="I29" s="42"/>
      <c r="J29" s="42"/>
      <c r="K29" s="42"/>
      <c r="L29" s="42"/>
      <c r="M29" s="42"/>
      <c r="N29" s="43"/>
      <c r="O29" s="50"/>
      <c r="P29" s="51"/>
      <c r="Q29" s="42"/>
      <c r="R29" s="42"/>
      <c r="S29" s="42"/>
      <c r="T29" s="42"/>
      <c r="U29" s="42"/>
      <c r="V29" s="42"/>
      <c r="W29" s="42"/>
      <c r="X29" s="42"/>
      <c r="Y29" s="42"/>
      <c r="Z29" s="43"/>
      <c r="AB29" s="23" t="str">
        <f>'１試合目'!AB29</f>
        <v>蝶名林</v>
      </c>
      <c r="AC29" s="22">
        <f>'１試合目'!AC29</f>
        <v>57</v>
      </c>
      <c r="AD29" s="56" t="str">
        <f>'１試合目'!AD29</f>
        <v>xx</v>
      </c>
      <c r="AE29" s="23" t="str">
        <f>'１試合目'!AE29</f>
        <v>57 蝶名林</v>
      </c>
    </row>
    <row r="30" spans="1:31" ht="12.75" customHeight="1">
      <c r="A30" s="54"/>
      <c r="B30" s="12">
        <f t="shared" si="0"/>
        <v>0</v>
      </c>
      <c r="C30" s="46"/>
      <c r="D30" s="46"/>
      <c r="E30" s="46"/>
      <c r="F30" s="46"/>
      <c r="G30" s="46"/>
      <c r="H30" s="46"/>
      <c r="I30" s="46"/>
      <c r="J30" s="46"/>
      <c r="K30" s="46"/>
      <c r="L30" s="46"/>
      <c r="M30" s="46"/>
      <c r="N30" s="47"/>
      <c r="O30" s="48"/>
      <c r="P30" s="49"/>
      <c r="Q30" s="46"/>
      <c r="R30" s="46"/>
      <c r="S30" s="46"/>
      <c r="T30" s="46"/>
      <c r="U30" s="46"/>
      <c r="V30" s="46"/>
      <c r="W30" s="46"/>
      <c r="X30" s="46"/>
      <c r="Y30" s="46"/>
      <c r="Z30" s="47"/>
      <c r="AB30" s="23" t="str">
        <f>'１試合目'!AB30</f>
        <v>飯塚</v>
      </c>
      <c r="AC30" s="22">
        <f>'１試合目'!AC30</f>
        <v>58</v>
      </c>
      <c r="AD30" s="56" t="str">
        <f>'１試合目'!AD30</f>
        <v>xx</v>
      </c>
      <c r="AE30" s="23" t="str">
        <f>'１試合目'!AE30</f>
        <v>58 飯塚</v>
      </c>
    </row>
    <row r="31" spans="1:31" ht="12.75" customHeight="1">
      <c r="A31" s="53"/>
      <c r="B31" s="13">
        <f t="shared" si="0"/>
        <v>0</v>
      </c>
      <c r="C31" s="42"/>
      <c r="D31" s="42"/>
      <c r="E31" s="42"/>
      <c r="F31" s="42"/>
      <c r="G31" s="42"/>
      <c r="H31" s="42"/>
      <c r="I31" s="42"/>
      <c r="J31" s="42"/>
      <c r="K31" s="42"/>
      <c r="L31" s="42"/>
      <c r="M31" s="42"/>
      <c r="N31" s="43"/>
      <c r="O31" s="50"/>
      <c r="P31" s="51"/>
      <c r="Q31" s="42"/>
      <c r="R31" s="42"/>
      <c r="S31" s="42"/>
      <c r="T31" s="42"/>
      <c r="U31" s="42"/>
      <c r="V31" s="42"/>
      <c r="W31" s="42"/>
      <c r="X31" s="42"/>
      <c r="Y31" s="42"/>
      <c r="Z31" s="43"/>
      <c r="AB31" s="23" t="str">
        <f>'１試合目'!AB31</f>
        <v>萩元</v>
      </c>
      <c r="AC31" s="22">
        <f>'１試合目'!AC31</f>
        <v>59</v>
      </c>
      <c r="AD31" s="56" t="str">
        <f>'１試合目'!AD31</f>
        <v>xx</v>
      </c>
      <c r="AE31" s="23" t="str">
        <f>'１試合目'!AE31</f>
        <v>59 萩元</v>
      </c>
    </row>
    <row r="32" spans="1:31" ht="12.75" customHeight="1">
      <c r="A32" s="14" t="s">
        <v>14</v>
      </c>
      <c r="B32" s="15">
        <f>C32+K32+L32</f>
        <v>30</v>
      </c>
      <c r="C32" s="15">
        <f>SUM(C12:C31)</f>
        <v>30</v>
      </c>
      <c r="D32" s="15">
        <f aca="true" t="shared" si="1" ref="D32:Z32">SUM(D12:D31)</f>
        <v>8</v>
      </c>
      <c r="E32" s="15">
        <f t="shared" si="1"/>
        <v>1</v>
      </c>
      <c r="F32" s="15">
        <f t="shared" si="1"/>
        <v>0</v>
      </c>
      <c r="G32" s="15">
        <f t="shared" si="1"/>
        <v>0</v>
      </c>
      <c r="H32" s="15">
        <f t="shared" si="1"/>
        <v>4</v>
      </c>
      <c r="I32" s="15">
        <f t="shared" si="1"/>
        <v>5</v>
      </c>
      <c r="J32" s="15">
        <f t="shared" si="1"/>
        <v>12</v>
      </c>
      <c r="K32" s="15">
        <f t="shared" si="1"/>
        <v>0</v>
      </c>
      <c r="L32" s="15">
        <f t="shared" si="1"/>
        <v>0</v>
      </c>
      <c r="M32" s="15">
        <f t="shared" si="1"/>
        <v>2</v>
      </c>
      <c r="N32" s="16">
        <f t="shared" si="1"/>
        <v>0</v>
      </c>
      <c r="O32" s="19">
        <f t="shared" si="1"/>
        <v>0</v>
      </c>
      <c r="P32" s="17">
        <f t="shared" si="1"/>
        <v>7</v>
      </c>
      <c r="Q32" s="15">
        <f t="shared" si="1"/>
        <v>2</v>
      </c>
      <c r="R32" s="15">
        <f t="shared" si="1"/>
        <v>1</v>
      </c>
      <c r="S32" s="15">
        <f t="shared" si="1"/>
        <v>3</v>
      </c>
      <c r="T32" s="15">
        <f t="shared" si="1"/>
        <v>1</v>
      </c>
      <c r="U32" s="15">
        <f t="shared" si="1"/>
        <v>0</v>
      </c>
      <c r="V32" s="15">
        <f t="shared" si="1"/>
        <v>0</v>
      </c>
      <c r="W32" s="15">
        <f t="shared" si="1"/>
        <v>0</v>
      </c>
      <c r="X32" s="15">
        <f t="shared" si="1"/>
        <v>1</v>
      </c>
      <c r="Y32" s="15">
        <f t="shared" si="1"/>
        <v>5</v>
      </c>
      <c r="Z32" s="16">
        <f t="shared" si="1"/>
        <v>0</v>
      </c>
      <c r="AB32" s="23" t="str">
        <f>'１試合目'!AB32</f>
        <v>新人１</v>
      </c>
      <c r="AC32" s="22">
        <f>'１試合目'!AC32</f>
        <v>60</v>
      </c>
      <c r="AD32" s="56" t="str">
        <f>'１試合目'!AD32</f>
        <v>xx</v>
      </c>
      <c r="AE32" s="23" t="str">
        <f>'１試合目'!AE32</f>
        <v>60 新人１</v>
      </c>
    </row>
    <row r="46" s="3" customFormat="1" ht="11.25"/>
    <row r="51" s="3" customFormat="1" ht="11.25"/>
  </sheetData>
  <mergeCells count="3">
    <mergeCell ref="N3:Z8"/>
    <mergeCell ref="B1:E1"/>
    <mergeCell ref="H1:L1"/>
  </mergeCells>
  <dataValidations count="1">
    <dataValidation type="list" allowBlank="1" showInputMessage="1" showErrorMessage="1" sqref="A12:A31">
      <formula1>$AE$3:$AE$32</formula1>
    </dataValidation>
  </dataValidations>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PCサービス部</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SUR</dc:creator>
  <cp:keywords/>
  <dc:description/>
  <cp:lastModifiedBy>　</cp:lastModifiedBy>
  <cp:lastPrinted>2003-03-17T04:53:13Z</cp:lastPrinted>
  <dcterms:created xsi:type="dcterms:W3CDTF">2002-12-01T02:59:56Z</dcterms:created>
  <dcterms:modified xsi:type="dcterms:W3CDTF">2003-08-06T03:26:04Z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1956156038</vt:i4>
  </property>
  <property fmtid="{D5CDD505-2E9C-101B-9397-08002B2CF9AE}" pid="3" name="_EmailSubject">
    <vt:lpwstr>7月26日の記録</vt:lpwstr>
  </property>
  <property fmtid="{D5CDD505-2E9C-101B-9397-08002B2CF9AE}" pid="4" name="_AuthorEmail">
    <vt:lpwstr>falsity@jcom.home.ne.jp</vt:lpwstr>
  </property>
  <property fmtid="{D5CDD505-2E9C-101B-9397-08002B2CF9AE}" pid="5" name="_AuthorEmailDisplayName">
    <vt:lpwstr>falsity</vt:lpwstr>
  </property>
</Properties>
</file>