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890" windowWidth="12120" windowHeight="4935" activeTab="0"/>
  </bookViews>
  <sheets>
    <sheet name="１試合目" sheetId="1" r:id="rId1"/>
    <sheet name="２試合目" sheetId="2" r:id="rId2"/>
    <sheet name="３試合目" sheetId="3" r:id="rId3"/>
  </sheets>
  <definedNames>
    <definedName name="_xlnm.Print_Area" localSheetId="0">'１試合目'!$A$1:$Z$32</definedName>
    <definedName name="_xlnm.Print_Area" localSheetId="1">'２試合目'!$A$1:$Z$32</definedName>
    <definedName name="_xlnm.Print_Area" localSheetId="2">'３試合目'!$A$1:$Z$32</definedName>
  </definedNames>
  <calcPr fullCalcOnLoad="1"/>
</workbook>
</file>

<file path=xl/sharedStrings.xml><?xml version="1.0" encoding="utf-8"?>
<sst xmlns="http://schemas.openxmlformats.org/spreadsheetml/2006/main" count="173" uniqueCount="101">
  <si>
    <t>+ 打撃成績 +</t>
  </si>
  <si>
    <t>選手名</t>
  </si>
  <si>
    <t>打数</t>
  </si>
  <si>
    <t>安打</t>
  </si>
  <si>
    <t>二塁打</t>
  </si>
  <si>
    <t>三塁打</t>
  </si>
  <si>
    <t>本塁打</t>
  </si>
  <si>
    <t>打点</t>
  </si>
  <si>
    <t>得点</t>
  </si>
  <si>
    <t>盗塁</t>
  </si>
  <si>
    <t>犠打飛</t>
  </si>
  <si>
    <t>四死球</t>
  </si>
  <si>
    <t>三振</t>
  </si>
  <si>
    <t>背番号</t>
  </si>
  <si>
    <t>ID</t>
  </si>
  <si>
    <t>中山 雄史</t>
  </si>
  <si>
    <t>佐々木 幸司</t>
  </si>
  <si>
    <t>吉田 陽介</t>
  </si>
  <si>
    <t>矢野 孝幸</t>
  </si>
  <si>
    <t>西原 晋</t>
  </si>
  <si>
    <t>清水 淳</t>
  </si>
  <si>
    <t>田川 聖</t>
  </si>
  <si>
    <t>永田　晴城</t>
  </si>
  <si>
    <t>米内 孝之</t>
  </si>
  <si>
    <t>佐久間 康彦</t>
  </si>
  <si>
    <t>三代澤　哲</t>
  </si>
  <si>
    <t>佐藤 竜福</t>
  </si>
  <si>
    <t>中川　武史</t>
  </si>
  <si>
    <t>桜井 達也</t>
  </si>
  <si>
    <t>片岡 康宏</t>
  </si>
  <si>
    <t>前田　正浩</t>
  </si>
  <si>
    <t>渡辺 康弘</t>
  </si>
  <si>
    <t>藤原 高峰</t>
  </si>
  <si>
    <t>打席数</t>
  </si>
  <si>
    <t>失策
出塁</t>
  </si>
  <si>
    <t>失策</t>
  </si>
  <si>
    <t>投球回</t>
  </si>
  <si>
    <t>失点</t>
  </si>
  <si>
    <t>自責点</t>
  </si>
  <si>
    <t>被安打</t>
  </si>
  <si>
    <t>勝</t>
  </si>
  <si>
    <t>負</t>
  </si>
  <si>
    <t>完投</t>
  </si>
  <si>
    <t>完封</t>
  </si>
  <si>
    <t>ＳＰ</t>
  </si>
  <si>
    <t>奪三振</t>
  </si>
  <si>
    <t>余四死球</t>
  </si>
  <si>
    <t>日時：</t>
  </si>
  <si>
    <t>コメント</t>
  </si>
  <si>
    <t>チーム名</t>
  </si>
  <si>
    <t>計</t>
  </si>
  <si>
    <t>＋守備成績＋</t>
  </si>
  <si>
    <t>合計</t>
  </si>
  <si>
    <t>日時：</t>
  </si>
  <si>
    <t>コメント</t>
  </si>
  <si>
    <t>チーム名</t>
  </si>
  <si>
    <t>計</t>
  </si>
  <si>
    <t>＋守備成績＋</t>
  </si>
  <si>
    <t>打席数</t>
  </si>
  <si>
    <t>失策
出塁</t>
  </si>
  <si>
    <t>失策</t>
  </si>
  <si>
    <t>投球回</t>
  </si>
  <si>
    <t>失点</t>
  </si>
  <si>
    <t>自責点</t>
  </si>
  <si>
    <t>被安打</t>
  </si>
  <si>
    <t>勝</t>
  </si>
  <si>
    <t>負</t>
  </si>
  <si>
    <t>完投</t>
  </si>
  <si>
    <t>完封</t>
  </si>
  <si>
    <t>ＳＰ</t>
  </si>
  <si>
    <t>奪三振</t>
  </si>
  <si>
    <t>余四死球</t>
  </si>
  <si>
    <t>合計</t>
  </si>
  <si>
    <t>タッチアウト</t>
  </si>
  <si>
    <t>マリナーズ</t>
  </si>
  <si>
    <t>x</t>
  </si>
  <si>
    <t>メンバー表（ＩＤは変えないで！）</t>
  </si>
  <si>
    <t>柴谷　圭吾</t>
  </si>
  <si>
    <t>長崎 元</t>
  </si>
  <si>
    <t>xx</t>
  </si>
  <si>
    <t>助っ人３</t>
  </si>
  <si>
    <t>助っ人４</t>
  </si>
  <si>
    <t>助っ人５</t>
  </si>
  <si>
    <t>助っ人６</t>
  </si>
  <si>
    <t>助っ人７</t>
  </si>
  <si>
    <t>助っ人８</t>
  </si>
  <si>
    <t>助っ人９</t>
  </si>
  <si>
    <t>助っ人１０</t>
  </si>
  <si>
    <t>10 米内 孝之</t>
  </si>
  <si>
    <t>1 佐々木 幸司</t>
  </si>
  <si>
    <t>吉楽 吉男</t>
  </si>
  <si>
    <t>15 吉楽 吉男</t>
  </si>
  <si>
    <t>30 藤原 高峰</t>
  </si>
  <si>
    <t>9 柴谷　圭吾</t>
  </si>
  <si>
    <t>2 吉田 陽介</t>
  </si>
  <si>
    <t>斎藤</t>
  </si>
  <si>
    <t>52 斎藤</t>
  </si>
  <si>
    <t>27 渡辺 康弘</t>
  </si>
  <si>
    <t>12 三代澤　哲</t>
  </si>
  <si>
    <t>16 中川　武史</t>
  </si>
  <si>
    <t>11 佐久間 康彦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</si>
</sst>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.000"/>
  </numFmts>
  <fonts count="9">
    <font>
      <sz val="10"/>
      <name val="ＭＳ Ｐ明朝"/>
      <family val="1"/>
    </font>
    <font>
      <sz val="6"/>
      <name val="ＭＳ Ｐ明朝"/>
      <family val="1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9"/>
      <name val="ＭＳ Ｐゴシック"/>
      <family val="3"/>
    </font>
    <font>
      <sz val="9"/>
      <color indexed="9"/>
      <name val="ＭＳ Ｐゴシック"/>
      <family val="3"/>
    </font>
    <font>
      <b/>
      <sz val="9"/>
      <name val="ＭＳ Ｐゴシック"/>
      <family val="3"/>
    </font>
    <font>
      <sz val="9"/>
      <name val="ＭＳ Ｐ明朝"/>
      <family val="1"/>
    </font>
    <font>
      <sz val="9"/>
      <name val="MS UI Gothic"/>
      <family val="3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7"/>
        <bgColor indexed="64"/>
      </patternFill>
    </fill>
  </fills>
  <borders count="30">
    <border>
      <left/>
      <right/>
      <top/>
      <bottom/>
      <diagonal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thin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left" wrapText="1"/>
    </xf>
    <xf numFmtId="0" fontId="4" fillId="2" borderId="5" xfId="0" applyFont="1" applyFill="1" applyBorder="1" applyAlignment="1">
      <alignment wrapText="1"/>
    </xf>
    <xf numFmtId="0" fontId="4" fillId="2" borderId="6" xfId="0" applyFont="1" applyFill="1" applyBorder="1" applyAlignment="1">
      <alignment horizontal="left" wrapText="1"/>
    </xf>
    <xf numFmtId="0" fontId="4" fillId="2" borderId="7" xfId="0" applyFont="1" applyFill="1" applyBorder="1" applyAlignment="1">
      <alignment wrapText="1"/>
    </xf>
    <xf numFmtId="0" fontId="4" fillId="0" borderId="0" xfId="0" applyFont="1" applyAlignment="1">
      <alignment horizontal="centerContinuous"/>
    </xf>
    <xf numFmtId="0" fontId="4" fillId="0" borderId="0" xfId="0" applyFont="1" applyAlignment="1" quotePrefix="1">
      <alignment horizontal="centerContinuous"/>
    </xf>
    <xf numFmtId="0" fontId="4" fillId="3" borderId="8" xfId="0" applyFont="1" applyFill="1" applyBorder="1" applyAlignment="1">
      <alignment horizontal="center" wrapText="1"/>
    </xf>
    <xf numFmtId="0" fontId="4" fillId="0" borderId="9" xfId="0" applyFont="1" applyFill="1" applyBorder="1" applyAlignment="1">
      <alignment horizontal="center" wrapText="1"/>
    </xf>
    <xf numFmtId="0" fontId="4" fillId="3" borderId="9" xfId="0" applyFont="1" applyFill="1" applyBorder="1" applyAlignment="1">
      <alignment horizontal="center" wrapText="1"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 horizontal="center" wrapText="1"/>
    </xf>
    <xf numFmtId="0" fontId="4" fillId="4" borderId="11" xfId="0" applyFont="1" applyFill="1" applyBorder="1" applyAlignment="1">
      <alignment horizontal="left" vertical="center" wrapText="1"/>
    </xf>
    <xf numFmtId="0" fontId="4" fillId="4" borderId="12" xfId="0" applyFont="1" applyFill="1" applyBorder="1" applyAlignment="1">
      <alignment horizontal="center" wrapText="1"/>
    </xf>
    <xf numFmtId="0" fontId="4" fillId="4" borderId="13" xfId="0" applyFont="1" applyFill="1" applyBorder="1" applyAlignment="1">
      <alignment horizontal="center" wrapText="1"/>
    </xf>
    <xf numFmtId="0" fontId="4" fillId="4" borderId="14" xfId="0" applyFont="1" applyFill="1" applyBorder="1" applyAlignment="1">
      <alignment horizontal="center" wrapText="1"/>
    </xf>
    <xf numFmtId="0" fontId="4" fillId="2" borderId="11" xfId="0" applyFont="1" applyFill="1" applyBorder="1" applyAlignment="1">
      <alignment horizontal="left" wrapText="1"/>
    </xf>
    <xf numFmtId="0" fontId="4" fillId="2" borderId="13" xfId="0" applyFont="1" applyFill="1" applyBorder="1" applyAlignment="1">
      <alignment wrapText="1"/>
    </xf>
    <xf numFmtId="0" fontId="5" fillId="5" borderId="15" xfId="0" applyFont="1" applyFill="1" applyBorder="1" applyAlignment="1">
      <alignment/>
    </xf>
    <xf numFmtId="0" fontId="5" fillId="5" borderId="15" xfId="0" applyFont="1" applyFill="1" applyBorder="1" applyAlignment="1">
      <alignment horizontal="center"/>
    </xf>
    <xf numFmtId="0" fontId="5" fillId="5" borderId="16" xfId="0" applyFont="1" applyFill="1" applyBorder="1" applyAlignment="1">
      <alignment horizontal="center" vertical="center" wrapText="1"/>
    </xf>
    <xf numFmtId="0" fontId="5" fillId="5" borderId="17" xfId="0" applyFont="1" applyFill="1" applyBorder="1" applyAlignment="1">
      <alignment horizontal="center" vertical="center" wrapText="1"/>
    </xf>
    <xf numFmtId="0" fontId="5" fillId="5" borderId="18" xfId="0" applyFont="1" applyFill="1" applyBorder="1" applyAlignment="1">
      <alignment horizontal="center" vertical="center" wrapText="1"/>
    </xf>
    <xf numFmtId="0" fontId="5" fillId="5" borderId="15" xfId="0" applyFont="1" applyFill="1" applyBorder="1" applyAlignment="1" applyProtection="1">
      <alignment/>
      <protection locked="0"/>
    </xf>
    <xf numFmtId="0" fontId="4" fillId="3" borderId="4" xfId="0" applyFont="1" applyFill="1" applyBorder="1" applyAlignment="1" applyProtection="1">
      <alignment horizontal="left" wrapText="1"/>
      <protection locked="0"/>
    </xf>
    <xf numFmtId="0" fontId="4" fillId="0" borderId="6" xfId="0" applyFont="1" applyFill="1" applyBorder="1" applyAlignment="1" applyProtection="1">
      <alignment horizontal="left" wrapText="1"/>
      <protection locked="0"/>
    </xf>
    <xf numFmtId="0" fontId="4" fillId="3" borderId="6" xfId="0" applyFont="1" applyFill="1" applyBorder="1" applyAlignment="1" applyProtection="1">
      <alignment horizontal="left" wrapText="1"/>
      <protection locked="0"/>
    </xf>
    <xf numFmtId="0" fontId="6" fillId="3" borderId="8" xfId="0" applyFont="1" applyFill="1" applyBorder="1" applyAlignment="1" applyProtection="1">
      <alignment horizontal="center" wrapText="1"/>
      <protection locked="0"/>
    </xf>
    <xf numFmtId="0" fontId="6" fillId="3" borderId="19" xfId="0" applyFont="1" applyFill="1" applyBorder="1" applyAlignment="1" applyProtection="1">
      <alignment horizontal="center" wrapText="1"/>
      <protection locked="0"/>
    </xf>
    <xf numFmtId="0" fontId="6" fillId="0" borderId="9" xfId="0" applyFont="1" applyFill="1" applyBorder="1" applyAlignment="1" applyProtection="1">
      <alignment horizontal="center" wrapText="1"/>
      <protection locked="0"/>
    </xf>
    <xf numFmtId="0" fontId="6" fillId="0" borderId="7" xfId="0" applyFont="1" applyFill="1" applyBorder="1" applyAlignment="1" applyProtection="1">
      <alignment horizontal="center" wrapText="1"/>
      <protection locked="0"/>
    </xf>
    <xf numFmtId="0" fontId="6" fillId="3" borderId="9" xfId="0" applyFont="1" applyFill="1" applyBorder="1" applyAlignment="1" applyProtection="1">
      <alignment horizontal="center" wrapText="1"/>
      <protection locked="0"/>
    </xf>
    <xf numFmtId="0" fontId="6" fillId="3" borderId="7" xfId="0" applyFont="1" applyFill="1" applyBorder="1" applyAlignment="1" applyProtection="1">
      <alignment horizontal="center" wrapText="1"/>
      <protection locked="0"/>
    </xf>
    <xf numFmtId="0" fontId="6" fillId="3" borderId="20" xfId="0" applyFont="1" applyFill="1" applyBorder="1" applyAlignment="1" applyProtection="1">
      <alignment horizontal="center" wrapText="1"/>
      <protection locked="0"/>
    </xf>
    <xf numFmtId="0" fontId="6" fillId="0" borderId="21" xfId="0" applyFont="1" applyFill="1" applyBorder="1" applyAlignment="1" applyProtection="1">
      <alignment horizontal="center" wrapText="1"/>
      <protection locked="0"/>
    </xf>
    <xf numFmtId="0" fontId="6" fillId="3" borderId="21" xfId="0" applyFont="1" applyFill="1" applyBorder="1" applyAlignment="1" applyProtection="1">
      <alignment horizontal="center" wrapText="1"/>
      <protection locked="0"/>
    </xf>
    <xf numFmtId="0" fontId="6" fillId="0" borderId="22" xfId="0" applyFont="1" applyFill="1" applyBorder="1" applyAlignment="1" applyProtection="1">
      <alignment horizontal="center" wrapText="1"/>
      <protection locked="0"/>
    </xf>
    <xf numFmtId="0" fontId="6" fillId="0" borderId="10" xfId="0" applyFont="1" applyFill="1" applyBorder="1" applyAlignment="1" applyProtection="1">
      <alignment horizontal="center" wrapText="1"/>
      <protection locked="0"/>
    </xf>
    <xf numFmtId="0" fontId="4" fillId="2" borderId="23" xfId="0" applyFont="1" applyFill="1" applyBorder="1" applyAlignment="1" applyProtection="1">
      <alignment wrapText="1"/>
      <protection locked="0"/>
    </xf>
    <xf numFmtId="0" fontId="4" fillId="2" borderId="9" xfId="0" applyFont="1" applyFill="1" applyBorder="1" applyAlignment="1" applyProtection="1">
      <alignment wrapText="1"/>
      <protection locked="0"/>
    </xf>
    <xf numFmtId="0" fontId="4" fillId="2" borderId="12" xfId="0" applyFont="1" applyFill="1" applyBorder="1" applyAlignment="1" applyProtection="1">
      <alignment wrapText="1"/>
      <protection locked="0"/>
    </xf>
    <xf numFmtId="0" fontId="5" fillId="5" borderId="15" xfId="0" applyFont="1" applyFill="1" applyBorder="1" applyAlignment="1" applyProtection="1">
      <alignment horizontal="center"/>
      <protection locked="0"/>
    </xf>
    <xf numFmtId="0" fontId="4" fillId="0" borderId="24" xfId="0" applyFont="1" applyBorder="1" applyAlignment="1" applyProtection="1">
      <alignment vertical="top" wrapText="1"/>
      <protection locked="0"/>
    </xf>
    <xf numFmtId="0" fontId="4" fillId="0" borderId="17" xfId="0" applyFont="1" applyBorder="1" applyAlignment="1" applyProtection="1">
      <alignment vertical="top" wrapText="1"/>
      <protection locked="0"/>
    </xf>
    <xf numFmtId="0" fontId="4" fillId="0" borderId="18" xfId="0" applyFont="1" applyBorder="1" applyAlignment="1" applyProtection="1">
      <alignment vertical="top" wrapText="1"/>
      <protection locked="0"/>
    </xf>
    <xf numFmtId="0" fontId="4" fillId="0" borderId="25" xfId="0" applyFont="1" applyBorder="1" applyAlignment="1" applyProtection="1">
      <alignment vertical="top" wrapText="1"/>
      <protection locked="0"/>
    </xf>
    <xf numFmtId="0" fontId="4" fillId="0" borderId="0" xfId="0" applyFont="1" applyBorder="1" applyAlignment="1" applyProtection="1">
      <alignment vertical="top" wrapText="1"/>
      <protection locked="0"/>
    </xf>
    <xf numFmtId="0" fontId="4" fillId="0" borderId="26" xfId="0" applyFont="1" applyBorder="1" applyAlignment="1" applyProtection="1">
      <alignment vertical="top" wrapText="1"/>
      <protection locked="0"/>
    </xf>
    <xf numFmtId="0" fontId="4" fillId="0" borderId="27" xfId="0" applyFont="1" applyBorder="1" applyAlignment="1" applyProtection="1">
      <alignment vertical="top" wrapText="1"/>
      <protection locked="0"/>
    </xf>
    <xf numFmtId="0" fontId="4" fillId="0" borderId="28" xfId="0" applyFont="1" applyBorder="1" applyAlignment="1" applyProtection="1">
      <alignment vertical="top" wrapText="1"/>
      <protection locked="0"/>
    </xf>
    <xf numFmtId="0" fontId="4" fillId="0" borderId="29" xfId="0" applyFont="1" applyBorder="1" applyAlignment="1" applyProtection="1">
      <alignment vertical="top" wrapText="1"/>
      <protection locked="0"/>
    </xf>
    <xf numFmtId="22" fontId="4" fillId="0" borderId="28" xfId="0" applyNumberFormat="1" applyFont="1" applyBorder="1" applyAlignment="1" applyProtection="1">
      <alignment horizontal="left"/>
      <protection locked="0"/>
    </xf>
    <xf numFmtId="0" fontId="7" fillId="0" borderId="0" xfId="0" applyFont="1" applyAlignment="1">
      <alignment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/>
    </xf>
    <xf numFmtId="0" fontId="7" fillId="2" borderId="4" xfId="0" applyFont="1" applyFill="1" applyBorder="1" applyAlignment="1">
      <alignment horizontal="left" wrapText="1"/>
    </xf>
    <xf numFmtId="0" fontId="7" fillId="2" borderId="23" xfId="0" applyFont="1" applyFill="1" applyBorder="1" applyAlignment="1">
      <alignment wrapText="1"/>
    </xf>
    <xf numFmtId="0" fontId="7" fillId="2" borderId="5" xfId="0" applyFont="1" applyFill="1" applyBorder="1" applyAlignment="1">
      <alignment wrapText="1"/>
    </xf>
    <xf numFmtId="0" fontId="7" fillId="2" borderId="6" xfId="0" applyFont="1" applyFill="1" applyBorder="1" applyAlignment="1">
      <alignment horizontal="left" wrapText="1"/>
    </xf>
    <xf numFmtId="0" fontId="7" fillId="2" borderId="9" xfId="0" applyFont="1" applyFill="1" applyBorder="1" applyAlignment="1">
      <alignment wrapText="1"/>
    </xf>
    <xf numFmtId="0" fontId="7" fillId="2" borderId="7" xfId="0" applyFont="1" applyFill="1" applyBorder="1" applyAlignment="1">
      <alignment wrapText="1"/>
    </xf>
    <xf numFmtId="0" fontId="7" fillId="2" borderId="11" xfId="0" applyFont="1" applyFill="1" applyBorder="1" applyAlignment="1">
      <alignment horizontal="left" wrapText="1"/>
    </xf>
    <xf numFmtId="0" fontId="7" fillId="2" borderId="12" xfId="0" applyFont="1" applyFill="1" applyBorder="1" applyAlignment="1">
      <alignment wrapText="1"/>
    </xf>
    <xf numFmtId="0" fontId="7" fillId="2" borderId="13" xfId="0" applyFont="1" applyFill="1" applyBorder="1" applyAlignment="1">
      <alignment wrapText="1"/>
    </xf>
    <xf numFmtId="0" fontId="7" fillId="0" borderId="0" xfId="0" applyFont="1" applyFill="1" applyAlignment="1">
      <alignment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00"/>
  <dimension ref="A1:AE51"/>
  <sheetViews>
    <sheetView tabSelected="1" workbookViewId="0" topLeftCell="A1">
      <pane xSplit="1" topLeftCell="B1" activePane="topRight" state="frozen"/>
      <selection pane="topLeft" activeCell="A1" sqref="A1"/>
      <selection pane="topRight" activeCell="AE1" sqref="AE1"/>
    </sheetView>
  </sheetViews>
  <sheetFormatPr defaultColWidth="9.140625" defaultRowHeight="12"/>
  <cols>
    <col min="1" max="1" width="12.7109375" style="1" customWidth="1"/>
    <col min="2" max="27" width="4.7109375" style="1" customWidth="1"/>
    <col min="28" max="28" width="12.7109375" style="56" customWidth="1"/>
    <col min="29" max="30" width="4.7109375" style="56" customWidth="1"/>
    <col min="31" max="31" width="13.57421875" style="56" bestFit="1" customWidth="1"/>
    <col min="32" max="16384" width="9.140625" style="1" customWidth="1"/>
  </cols>
  <sheetData>
    <row r="1" spans="1:28" ht="11.25">
      <c r="A1" s="1" t="s">
        <v>47</v>
      </c>
      <c r="B1" s="55">
        <v>37667.458333333336</v>
      </c>
      <c r="C1" s="55"/>
      <c r="D1" s="55"/>
      <c r="E1" s="55"/>
      <c r="AB1" s="56" t="s">
        <v>76</v>
      </c>
    </row>
    <row r="2" spans="14:31" ht="22.5">
      <c r="N2" s="1" t="s">
        <v>48</v>
      </c>
      <c r="AB2" s="57" t="s">
        <v>1</v>
      </c>
      <c r="AC2" s="58" t="s">
        <v>14</v>
      </c>
      <c r="AD2" s="59" t="s">
        <v>13</v>
      </c>
      <c r="AE2" s="60"/>
    </row>
    <row r="3" spans="1:31" ht="12.75" customHeight="1">
      <c r="A3" s="22" t="s">
        <v>49</v>
      </c>
      <c r="B3" s="23">
        <v>1</v>
      </c>
      <c r="C3" s="23">
        <v>2</v>
      </c>
      <c r="D3" s="23">
        <v>3</v>
      </c>
      <c r="E3" s="23">
        <v>4</v>
      </c>
      <c r="F3" s="23">
        <v>5</v>
      </c>
      <c r="G3" s="23">
        <v>6</v>
      </c>
      <c r="H3" s="23">
        <v>7</v>
      </c>
      <c r="I3" s="23">
        <v>8</v>
      </c>
      <c r="J3" s="23">
        <v>9</v>
      </c>
      <c r="K3" s="23" t="s">
        <v>50</v>
      </c>
      <c r="N3" s="46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8"/>
      <c r="AB3" s="61" t="s">
        <v>15</v>
      </c>
      <c r="AC3" s="62">
        <v>0</v>
      </c>
      <c r="AD3" s="63">
        <v>0</v>
      </c>
      <c r="AE3" s="60" t="str">
        <f>AC3&amp;" "&amp;AB3</f>
        <v>0 中山 雄史</v>
      </c>
    </row>
    <row r="4" spans="1:31" ht="12.75" customHeight="1">
      <c r="A4" s="27" t="s">
        <v>73</v>
      </c>
      <c r="B4" s="45">
        <v>1</v>
      </c>
      <c r="C4" s="45">
        <v>0</v>
      </c>
      <c r="D4" s="45">
        <v>2</v>
      </c>
      <c r="E4" s="45">
        <v>0</v>
      </c>
      <c r="F4" s="45">
        <v>0</v>
      </c>
      <c r="G4" s="45">
        <v>2</v>
      </c>
      <c r="H4" s="45">
        <v>3</v>
      </c>
      <c r="I4" s="45"/>
      <c r="J4" s="45"/>
      <c r="K4" s="23">
        <f>SUM(B4:J4)</f>
        <v>8</v>
      </c>
      <c r="N4" s="49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1"/>
      <c r="AB4" s="64" t="s">
        <v>16</v>
      </c>
      <c r="AC4" s="65">
        <v>1</v>
      </c>
      <c r="AD4" s="66">
        <v>1</v>
      </c>
      <c r="AE4" s="60" t="str">
        <f aca="true" t="shared" si="0" ref="AE4:AE32">AC4&amp;" "&amp;AB4</f>
        <v>1 佐々木 幸司</v>
      </c>
    </row>
    <row r="5" spans="1:31" ht="12.75" customHeight="1">
      <c r="A5" s="27" t="s">
        <v>74</v>
      </c>
      <c r="B5" s="45">
        <v>0</v>
      </c>
      <c r="C5" s="45">
        <v>0</v>
      </c>
      <c r="D5" s="45">
        <v>0</v>
      </c>
      <c r="E5" s="45">
        <v>0</v>
      </c>
      <c r="F5" s="45">
        <v>0</v>
      </c>
      <c r="G5" s="45">
        <v>5</v>
      </c>
      <c r="H5" s="45">
        <v>0</v>
      </c>
      <c r="I5" s="45"/>
      <c r="J5" s="45"/>
      <c r="K5" s="23">
        <f>SUM(B5:J5)</f>
        <v>5</v>
      </c>
      <c r="N5" s="49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1"/>
      <c r="AB5" s="64" t="s">
        <v>17</v>
      </c>
      <c r="AC5" s="65">
        <v>2</v>
      </c>
      <c r="AD5" s="66">
        <v>2</v>
      </c>
      <c r="AE5" s="60" t="str">
        <f t="shared" si="0"/>
        <v>2 吉田 陽介</v>
      </c>
    </row>
    <row r="6" spans="14:31" ht="12.75" customHeight="1">
      <c r="N6" s="49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1"/>
      <c r="AB6" s="64" t="s">
        <v>18</v>
      </c>
      <c r="AC6" s="65">
        <v>3</v>
      </c>
      <c r="AD6" s="66">
        <v>3</v>
      </c>
      <c r="AE6" s="60" t="str">
        <f t="shared" si="0"/>
        <v>3 矢野 孝幸</v>
      </c>
    </row>
    <row r="7" spans="14:31" ht="12.75" customHeight="1">
      <c r="N7" s="49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1"/>
      <c r="AB7" s="64" t="s">
        <v>19</v>
      </c>
      <c r="AC7" s="65">
        <v>4</v>
      </c>
      <c r="AD7" s="66">
        <v>4</v>
      </c>
      <c r="AE7" s="60" t="str">
        <f t="shared" si="0"/>
        <v>4 西原 晋</v>
      </c>
    </row>
    <row r="8" spans="14:31" ht="12.75" customHeight="1">
      <c r="N8" s="52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4"/>
      <c r="AB8" s="64" t="s">
        <v>20</v>
      </c>
      <c r="AC8" s="65">
        <v>5</v>
      </c>
      <c r="AD8" s="66">
        <v>5</v>
      </c>
      <c r="AE8" s="60" t="str">
        <f t="shared" si="0"/>
        <v>5 清水 淳</v>
      </c>
    </row>
    <row r="9" spans="28:31" ht="12.75" customHeight="1">
      <c r="AB9" s="64" t="s">
        <v>21</v>
      </c>
      <c r="AC9" s="65">
        <v>7</v>
      </c>
      <c r="AD9" s="66">
        <v>7</v>
      </c>
      <c r="AE9" s="60" t="str">
        <f t="shared" si="0"/>
        <v>7 田川 聖</v>
      </c>
    </row>
    <row r="10" spans="1:31" ht="12.75" customHeight="1">
      <c r="A10" s="9" t="s">
        <v>0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10" t="s">
        <v>51</v>
      </c>
      <c r="Q10" s="9"/>
      <c r="R10" s="9"/>
      <c r="S10" s="9"/>
      <c r="T10" s="9"/>
      <c r="U10" s="9"/>
      <c r="V10" s="9"/>
      <c r="W10" s="9"/>
      <c r="X10" s="9"/>
      <c r="Y10" s="9"/>
      <c r="Z10" s="9"/>
      <c r="AB10" s="64" t="s">
        <v>22</v>
      </c>
      <c r="AC10" s="65">
        <v>8</v>
      </c>
      <c r="AD10" s="66">
        <v>8</v>
      </c>
      <c r="AE10" s="60" t="str">
        <f t="shared" si="0"/>
        <v>8 永田　晴城</v>
      </c>
    </row>
    <row r="11" spans="1:31" ht="22.5" customHeight="1">
      <c r="A11" s="24" t="s">
        <v>1</v>
      </c>
      <c r="B11" s="25" t="s">
        <v>33</v>
      </c>
      <c r="C11" s="25" t="s">
        <v>2</v>
      </c>
      <c r="D11" s="25" t="s">
        <v>3</v>
      </c>
      <c r="E11" s="25" t="s">
        <v>4</v>
      </c>
      <c r="F11" s="25" t="s">
        <v>5</v>
      </c>
      <c r="G11" s="25" t="s">
        <v>6</v>
      </c>
      <c r="H11" s="25" t="s">
        <v>7</v>
      </c>
      <c r="I11" s="25" t="s">
        <v>8</v>
      </c>
      <c r="J11" s="25" t="s">
        <v>9</v>
      </c>
      <c r="K11" s="25" t="s">
        <v>10</v>
      </c>
      <c r="L11" s="25" t="s">
        <v>11</v>
      </c>
      <c r="M11" s="25" t="s">
        <v>34</v>
      </c>
      <c r="N11" s="26" t="s">
        <v>12</v>
      </c>
      <c r="O11" s="25" t="s">
        <v>35</v>
      </c>
      <c r="P11" s="25" t="s">
        <v>36</v>
      </c>
      <c r="Q11" s="25" t="s">
        <v>37</v>
      </c>
      <c r="R11" s="25" t="s">
        <v>38</v>
      </c>
      <c r="S11" s="25" t="s">
        <v>39</v>
      </c>
      <c r="T11" s="25" t="s">
        <v>40</v>
      </c>
      <c r="U11" s="25" t="s">
        <v>41</v>
      </c>
      <c r="V11" s="25" t="s">
        <v>42</v>
      </c>
      <c r="W11" s="25" t="s">
        <v>43</v>
      </c>
      <c r="X11" s="25" t="s">
        <v>44</v>
      </c>
      <c r="Y11" s="25" t="s">
        <v>45</v>
      </c>
      <c r="Z11" s="26" t="s">
        <v>46</v>
      </c>
      <c r="AB11" s="64" t="s">
        <v>77</v>
      </c>
      <c r="AC11" s="65">
        <v>9</v>
      </c>
      <c r="AD11" s="66">
        <v>9</v>
      </c>
      <c r="AE11" s="60" t="str">
        <f t="shared" si="0"/>
        <v>9 柴谷　圭吾</v>
      </c>
    </row>
    <row r="12" spans="1:31" ht="12.75" customHeight="1">
      <c r="A12" s="28" t="s">
        <v>88</v>
      </c>
      <c r="B12" s="11">
        <f aca="true" t="shared" si="1" ref="B12:B22">C12+K12+L12</f>
        <v>4</v>
      </c>
      <c r="C12" s="31">
        <v>2</v>
      </c>
      <c r="D12" s="31">
        <v>0</v>
      </c>
      <c r="E12" s="31"/>
      <c r="F12" s="31"/>
      <c r="G12" s="31"/>
      <c r="H12" s="31">
        <v>1</v>
      </c>
      <c r="I12" s="31"/>
      <c r="J12" s="31"/>
      <c r="K12" s="31">
        <v>1</v>
      </c>
      <c r="L12" s="31">
        <v>1</v>
      </c>
      <c r="M12" s="31"/>
      <c r="N12" s="32"/>
      <c r="O12" s="37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2"/>
      <c r="AB12" s="64" t="s">
        <v>23</v>
      </c>
      <c r="AC12" s="65">
        <v>10</v>
      </c>
      <c r="AD12" s="66">
        <v>10</v>
      </c>
      <c r="AE12" s="60" t="str">
        <f t="shared" si="0"/>
        <v>10 米内 孝之</v>
      </c>
    </row>
    <row r="13" spans="1:31" ht="12.75" customHeight="1">
      <c r="A13" s="29" t="s">
        <v>89</v>
      </c>
      <c r="B13" s="12">
        <f t="shared" si="1"/>
        <v>4</v>
      </c>
      <c r="C13" s="33">
        <v>4</v>
      </c>
      <c r="D13" s="33">
        <v>0</v>
      </c>
      <c r="E13" s="33"/>
      <c r="F13" s="33"/>
      <c r="G13" s="33"/>
      <c r="H13" s="33"/>
      <c r="I13" s="33"/>
      <c r="J13" s="33"/>
      <c r="K13" s="33"/>
      <c r="L13" s="33"/>
      <c r="M13" s="33"/>
      <c r="N13" s="34">
        <v>3</v>
      </c>
      <c r="O13" s="38"/>
      <c r="P13" s="33">
        <v>5</v>
      </c>
      <c r="Q13" s="33">
        <v>3</v>
      </c>
      <c r="R13" s="33">
        <v>1</v>
      </c>
      <c r="S13" s="33">
        <v>3</v>
      </c>
      <c r="T13" s="33"/>
      <c r="U13" s="33"/>
      <c r="V13" s="33"/>
      <c r="W13" s="33"/>
      <c r="X13" s="33"/>
      <c r="Y13" s="33">
        <v>0</v>
      </c>
      <c r="Z13" s="34">
        <v>1</v>
      </c>
      <c r="AB13" s="64" t="s">
        <v>24</v>
      </c>
      <c r="AC13" s="65">
        <v>11</v>
      </c>
      <c r="AD13" s="66">
        <v>11</v>
      </c>
      <c r="AE13" s="60" t="str">
        <f t="shared" si="0"/>
        <v>11 佐久間 康彦</v>
      </c>
    </row>
    <row r="14" spans="1:31" ht="12.75" customHeight="1">
      <c r="A14" s="30" t="s">
        <v>91</v>
      </c>
      <c r="B14" s="13">
        <f t="shared" si="1"/>
        <v>4</v>
      </c>
      <c r="C14" s="35">
        <v>3</v>
      </c>
      <c r="D14" s="35">
        <v>1</v>
      </c>
      <c r="E14" s="35"/>
      <c r="F14" s="35"/>
      <c r="G14" s="35"/>
      <c r="H14" s="35"/>
      <c r="I14" s="35"/>
      <c r="J14" s="35"/>
      <c r="K14" s="35"/>
      <c r="L14" s="35">
        <v>1</v>
      </c>
      <c r="M14" s="35"/>
      <c r="N14" s="36">
        <v>1</v>
      </c>
      <c r="O14" s="39"/>
      <c r="P14" s="35">
        <v>2</v>
      </c>
      <c r="Q14" s="35">
        <v>5</v>
      </c>
      <c r="R14" s="35">
        <v>2</v>
      </c>
      <c r="S14" s="35">
        <v>5</v>
      </c>
      <c r="T14" s="35"/>
      <c r="U14" s="35">
        <v>1</v>
      </c>
      <c r="V14" s="35"/>
      <c r="W14" s="35"/>
      <c r="X14" s="35"/>
      <c r="Y14" s="35">
        <v>0</v>
      </c>
      <c r="Z14" s="36">
        <v>1</v>
      </c>
      <c r="AB14" s="64" t="s">
        <v>25</v>
      </c>
      <c r="AC14" s="65">
        <v>12</v>
      </c>
      <c r="AD14" s="66">
        <v>12</v>
      </c>
      <c r="AE14" s="60" t="str">
        <f t="shared" si="0"/>
        <v>12 三代澤　哲</v>
      </c>
    </row>
    <row r="15" spans="1:31" ht="12.75" customHeight="1">
      <c r="A15" s="29" t="s">
        <v>92</v>
      </c>
      <c r="B15" s="12">
        <f t="shared" si="1"/>
        <v>4</v>
      </c>
      <c r="C15" s="33">
        <v>4</v>
      </c>
      <c r="D15" s="33">
        <v>1</v>
      </c>
      <c r="E15" s="33"/>
      <c r="F15" s="33"/>
      <c r="G15" s="33"/>
      <c r="H15" s="33"/>
      <c r="I15" s="33">
        <v>1</v>
      </c>
      <c r="J15" s="33"/>
      <c r="K15" s="33"/>
      <c r="L15" s="33"/>
      <c r="M15" s="33"/>
      <c r="N15" s="34"/>
      <c r="O15" s="38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4"/>
      <c r="AB15" s="64" t="s">
        <v>26</v>
      </c>
      <c r="AC15" s="65">
        <v>14</v>
      </c>
      <c r="AD15" s="66">
        <v>14</v>
      </c>
      <c r="AE15" s="60" t="str">
        <f t="shared" si="0"/>
        <v>14 佐藤 竜福</v>
      </c>
    </row>
    <row r="16" spans="1:31" ht="12.75" customHeight="1">
      <c r="A16" s="30" t="s">
        <v>93</v>
      </c>
      <c r="B16" s="13">
        <f t="shared" si="1"/>
        <v>4</v>
      </c>
      <c r="C16" s="35">
        <v>4</v>
      </c>
      <c r="D16" s="35">
        <v>2</v>
      </c>
      <c r="E16" s="35"/>
      <c r="F16" s="35"/>
      <c r="G16" s="35"/>
      <c r="H16" s="35"/>
      <c r="I16" s="35">
        <v>1</v>
      </c>
      <c r="J16" s="35"/>
      <c r="K16" s="35"/>
      <c r="L16" s="35"/>
      <c r="M16" s="35"/>
      <c r="N16" s="36"/>
      <c r="O16" s="39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6"/>
      <c r="AB16" s="64" t="s">
        <v>90</v>
      </c>
      <c r="AC16" s="65">
        <v>15</v>
      </c>
      <c r="AD16" s="66">
        <v>15</v>
      </c>
      <c r="AE16" s="60" t="str">
        <f t="shared" si="0"/>
        <v>15 吉楽 吉男</v>
      </c>
    </row>
    <row r="17" spans="1:31" ht="12.75" customHeight="1">
      <c r="A17" s="29" t="s">
        <v>94</v>
      </c>
      <c r="B17" s="12">
        <f t="shared" si="1"/>
        <v>3</v>
      </c>
      <c r="C17" s="33">
        <v>2</v>
      </c>
      <c r="D17" s="33">
        <v>1</v>
      </c>
      <c r="E17" s="33"/>
      <c r="F17" s="33"/>
      <c r="G17" s="33"/>
      <c r="H17" s="33"/>
      <c r="I17" s="33">
        <v>1</v>
      </c>
      <c r="J17" s="33"/>
      <c r="K17" s="33"/>
      <c r="L17" s="33">
        <v>1</v>
      </c>
      <c r="M17" s="33"/>
      <c r="N17" s="34"/>
      <c r="O17" s="38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4"/>
      <c r="AB17" s="64" t="s">
        <v>27</v>
      </c>
      <c r="AC17" s="65">
        <v>16</v>
      </c>
      <c r="AD17" s="66">
        <v>16</v>
      </c>
      <c r="AE17" s="60" t="str">
        <f t="shared" si="0"/>
        <v>16 中川　武史</v>
      </c>
    </row>
    <row r="18" spans="1:31" ht="12.75" customHeight="1">
      <c r="A18" s="30" t="s">
        <v>96</v>
      </c>
      <c r="B18" s="13">
        <f t="shared" si="1"/>
        <v>3</v>
      </c>
      <c r="C18" s="35">
        <v>3</v>
      </c>
      <c r="D18" s="35">
        <v>0</v>
      </c>
      <c r="E18" s="35"/>
      <c r="F18" s="35"/>
      <c r="G18" s="35"/>
      <c r="H18" s="35"/>
      <c r="I18" s="35"/>
      <c r="J18" s="35"/>
      <c r="K18" s="35"/>
      <c r="L18" s="35"/>
      <c r="M18" s="35">
        <v>1</v>
      </c>
      <c r="N18" s="36">
        <v>1</v>
      </c>
      <c r="O18" s="39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6"/>
      <c r="AB18" s="64" t="s">
        <v>28</v>
      </c>
      <c r="AC18" s="65">
        <v>18</v>
      </c>
      <c r="AD18" s="66">
        <v>18</v>
      </c>
      <c r="AE18" s="60" t="str">
        <f t="shared" si="0"/>
        <v>18 桜井 達也</v>
      </c>
    </row>
    <row r="19" spans="1:31" s="14" customFormat="1" ht="12.75" customHeight="1">
      <c r="A19" s="29" t="s">
        <v>97</v>
      </c>
      <c r="B19" s="12">
        <f t="shared" si="1"/>
        <v>3</v>
      </c>
      <c r="C19" s="33">
        <v>3</v>
      </c>
      <c r="D19" s="33">
        <v>1</v>
      </c>
      <c r="E19" s="33"/>
      <c r="F19" s="33"/>
      <c r="G19" s="33"/>
      <c r="H19" s="33">
        <v>1</v>
      </c>
      <c r="I19" s="33">
        <v>1</v>
      </c>
      <c r="J19" s="33"/>
      <c r="K19" s="33"/>
      <c r="L19" s="33"/>
      <c r="M19" s="33">
        <v>1</v>
      </c>
      <c r="N19" s="34"/>
      <c r="O19" s="38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4"/>
      <c r="AB19" s="64" t="s">
        <v>29</v>
      </c>
      <c r="AC19" s="65">
        <v>21</v>
      </c>
      <c r="AD19" s="66">
        <v>21</v>
      </c>
      <c r="AE19" s="60" t="str">
        <f t="shared" si="0"/>
        <v>21 片岡 康宏</v>
      </c>
    </row>
    <row r="20" spans="1:31" ht="12.75" customHeight="1">
      <c r="A20" s="30" t="s">
        <v>98</v>
      </c>
      <c r="B20" s="13">
        <f t="shared" si="1"/>
        <v>3</v>
      </c>
      <c r="C20" s="35">
        <v>3</v>
      </c>
      <c r="D20" s="35">
        <v>0</v>
      </c>
      <c r="E20" s="35"/>
      <c r="F20" s="35"/>
      <c r="G20" s="35"/>
      <c r="H20" s="35">
        <v>1</v>
      </c>
      <c r="I20" s="35">
        <v>1</v>
      </c>
      <c r="J20" s="35">
        <v>3</v>
      </c>
      <c r="K20" s="35"/>
      <c r="L20" s="35"/>
      <c r="M20" s="35">
        <v>1</v>
      </c>
      <c r="N20" s="36"/>
      <c r="O20" s="39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6"/>
      <c r="AB20" s="64" t="s">
        <v>30</v>
      </c>
      <c r="AC20" s="65">
        <v>24</v>
      </c>
      <c r="AD20" s="66">
        <v>24</v>
      </c>
      <c r="AE20" s="60" t="str">
        <f t="shared" si="0"/>
        <v>24 前田　正浩</v>
      </c>
    </row>
    <row r="21" spans="1:31" ht="12.75" customHeight="1">
      <c r="A21" s="29" t="s">
        <v>99</v>
      </c>
      <c r="B21" s="12">
        <f t="shared" si="1"/>
        <v>1</v>
      </c>
      <c r="C21" s="33">
        <v>1</v>
      </c>
      <c r="D21" s="33">
        <v>1</v>
      </c>
      <c r="E21" s="33"/>
      <c r="F21" s="33"/>
      <c r="G21" s="33"/>
      <c r="H21" s="33"/>
      <c r="I21" s="33"/>
      <c r="J21" s="33">
        <v>1</v>
      </c>
      <c r="K21" s="33"/>
      <c r="L21" s="33"/>
      <c r="M21" s="33"/>
      <c r="N21" s="34"/>
      <c r="O21" s="38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4"/>
      <c r="AB21" s="64" t="s">
        <v>31</v>
      </c>
      <c r="AC21" s="65">
        <v>27</v>
      </c>
      <c r="AD21" s="66">
        <v>27</v>
      </c>
      <c r="AE21" s="60" t="str">
        <f t="shared" si="0"/>
        <v>27 渡辺 康弘</v>
      </c>
    </row>
    <row r="22" spans="1:31" ht="12.75" customHeight="1">
      <c r="A22" s="30"/>
      <c r="B22" s="13">
        <f t="shared" si="1"/>
        <v>0</v>
      </c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6"/>
      <c r="O22" s="39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6"/>
      <c r="AB22" s="64" t="s">
        <v>32</v>
      </c>
      <c r="AC22" s="65">
        <v>30</v>
      </c>
      <c r="AD22" s="66">
        <v>30</v>
      </c>
      <c r="AE22" s="60" t="str">
        <f t="shared" si="0"/>
        <v>30 藤原 高峰</v>
      </c>
    </row>
    <row r="23" spans="1:31" ht="12.75" customHeight="1">
      <c r="A23" s="29"/>
      <c r="B23" s="12">
        <f aca="true" t="shared" si="2" ref="B23:B32">C23+K23+L23</f>
        <v>0</v>
      </c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4"/>
      <c r="O23" s="38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4"/>
      <c r="AB23" s="64" t="s">
        <v>78</v>
      </c>
      <c r="AC23" s="65">
        <v>51</v>
      </c>
      <c r="AD23" s="66">
        <v>58</v>
      </c>
      <c r="AE23" s="60" t="str">
        <f t="shared" si="0"/>
        <v>51 長崎 元</v>
      </c>
    </row>
    <row r="24" spans="1:31" ht="12.75" customHeight="1">
      <c r="A24" s="30"/>
      <c r="B24" s="13">
        <f t="shared" si="2"/>
        <v>0</v>
      </c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6"/>
      <c r="O24" s="39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6"/>
      <c r="AB24" s="64" t="s">
        <v>95</v>
      </c>
      <c r="AC24" s="65">
        <v>52</v>
      </c>
      <c r="AD24" s="66" t="s">
        <v>79</v>
      </c>
      <c r="AE24" s="60" t="str">
        <f t="shared" si="0"/>
        <v>52 斎藤</v>
      </c>
    </row>
    <row r="25" spans="1:31" ht="12.75" customHeight="1">
      <c r="A25" s="29"/>
      <c r="B25" s="12">
        <f t="shared" si="2"/>
        <v>0</v>
      </c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4"/>
      <c r="O25" s="38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4"/>
      <c r="AB25" s="64" t="s">
        <v>80</v>
      </c>
      <c r="AC25" s="65">
        <v>53</v>
      </c>
      <c r="AD25" s="66" t="s">
        <v>79</v>
      </c>
      <c r="AE25" s="60" t="str">
        <f t="shared" si="0"/>
        <v>53 助っ人３</v>
      </c>
    </row>
    <row r="26" spans="1:31" ht="12.75" customHeight="1">
      <c r="A26" s="30"/>
      <c r="B26" s="13">
        <f t="shared" si="2"/>
        <v>0</v>
      </c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6"/>
      <c r="O26" s="39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6"/>
      <c r="AA26" s="14"/>
      <c r="AB26" s="64" t="s">
        <v>81</v>
      </c>
      <c r="AC26" s="65">
        <v>54</v>
      </c>
      <c r="AD26" s="66" t="s">
        <v>79</v>
      </c>
      <c r="AE26" s="60" t="str">
        <f t="shared" si="0"/>
        <v>54 助っ人４</v>
      </c>
    </row>
    <row r="27" spans="1:31" ht="12.75" customHeight="1">
      <c r="A27" s="29"/>
      <c r="B27" s="12">
        <f t="shared" si="2"/>
        <v>0</v>
      </c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4"/>
      <c r="O27" s="38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4"/>
      <c r="AB27" s="64" t="s">
        <v>82</v>
      </c>
      <c r="AC27" s="65">
        <v>55</v>
      </c>
      <c r="AD27" s="66" t="s">
        <v>79</v>
      </c>
      <c r="AE27" s="60" t="str">
        <f t="shared" si="0"/>
        <v>55 助っ人５</v>
      </c>
    </row>
    <row r="28" spans="1:31" ht="12.75" customHeight="1">
      <c r="A28" s="30"/>
      <c r="B28" s="13">
        <f t="shared" si="2"/>
        <v>0</v>
      </c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6"/>
      <c r="O28" s="39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6"/>
      <c r="AB28" s="64" t="s">
        <v>83</v>
      </c>
      <c r="AC28" s="65">
        <v>56</v>
      </c>
      <c r="AD28" s="66" t="s">
        <v>79</v>
      </c>
      <c r="AE28" s="60" t="str">
        <f t="shared" si="0"/>
        <v>56 助っ人６</v>
      </c>
    </row>
    <row r="29" spans="1:31" ht="12.75" customHeight="1">
      <c r="A29" s="29"/>
      <c r="B29" s="15">
        <f t="shared" si="2"/>
        <v>0</v>
      </c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4"/>
      <c r="O29" s="40"/>
      <c r="P29" s="41"/>
      <c r="Q29" s="33"/>
      <c r="R29" s="33"/>
      <c r="S29" s="33"/>
      <c r="T29" s="33"/>
      <c r="U29" s="33"/>
      <c r="V29" s="33"/>
      <c r="W29" s="33"/>
      <c r="X29" s="33"/>
      <c r="Y29" s="33"/>
      <c r="Z29" s="34"/>
      <c r="AB29" s="64" t="s">
        <v>84</v>
      </c>
      <c r="AC29" s="65">
        <v>57</v>
      </c>
      <c r="AD29" s="66" t="s">
        <v>79</v>
      </c>
      <c r="AE29" s="60" t="str">
        <f t="shared" si="0"/>
        <v>57 助っ人７</v>
      </c>
    </row>
    <row r="30" spans="1:31" ht="12.75" customHeight="1">
      <c r="A30" s="30"/>
      <c r="B30" s="13">
        <f t="shared" si="2"/>
        <v>0</v>
      </c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6"/>
      <c r="O30" s="39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6"/>
      <c r="AB30" s="64" t="s">
        <v>85</v>
      </c>
      <c r="AC30" s="65">
        <v>58</v>
      </c>
      <c r="AD30" s="66" t="s">
        <v>79</v>
      </c>
      <c r="AE30" s="60" t="str">
        <f t="shared" si="0"/>
        <v>58 助っ人８</v>
      </c>
    </row>
    <row r="31" spans="1:31" ht="12.75" customHeight="1">
      <c r="A31" s="29"/>
      <c r="B31" s="15">
        <f t="shared" si="2"/>
        <v>0</v>
      </c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4"/>
      <c r="O31" s="40"/>
      <c r="P31" s="41"/>
      <c r="Q31" s="33"/>
      <c r="R31" s="33"/>
      <c r="S31" s="33"/>
      <c r="T31" s="33"/>
      <c r="U31" s="33"/>
      <c r="V31" s="33"/>
      <c r="W31" s="33"/>
      <c r="X31" s="33"/>
      <c r="Y31" s="33"/>
      <c r="Z31" s="34"/>
      <c r="AB31" s="64" t="s">
        <v>86</v>
      </c>
      <c r="AC31" s="65">
        <v>59</v>
      </c>
      <c r="AD31" s="66" t="s">
        <v>79</v>
      </c>
      <c r="AE31" s="60" t="str">
        <f t="shared" si="0"/>
        <v>59 助っ人９</v>
      </c>
    </row>
    <row r="32" spans="1:31" ht="12.75" customHeight="1">
      <c r="A32" s="16" t="s">
        <v>52</v>
      </c>
      <c r="B32" s="17">
        <f t="shared" si="2"/>
        <v>33</v>
      </c>
      <c r="C32" s="17">
        <f>SUM(C12:C31)</f>
        <v>29</v>
      </c>
      <c r="D32" s="17">
        <f aca="true" t="shared" si="3" ref="D32:Z32">SUM(D12:D31)</f>
        <v>7</v>
      </c>
      <c r="E32" s="17">
        <f t="shared" si="3"/>
        <v>0</v>
      </c>
      <c r="F32" s="17">
        <f t="shared" si="3"/>
        <v>0</v>
      </c>
      <c r="G32" s="17">
        <f t="shared" si="3"/>
        <v>0</v>
      </c>
      <c r="H32" s="17">
        <f t="shared" si="3"/>
        <v>3</v>
      </c>
      <c r="I32" s="17">
        <f t="shared" si="3"/>
        <v>5</v>
      </c>
      <c r="J32" s="17">
        <f t="shared" si="3"/>
        <v>4</v>
      </c>
      <c r="K32" s="17">
        <f t="shared" si="3"/>
        <v>1</v>
      </c>
      <c r="L32" s="17">
        <f t="shared" si="3"/>
        <v>3</v>
      </c>
      <c r="M32" s="17">
        <f t="shared" si="3"/>
        <v>3</v>
      </c>
      <c r="N32" s="18">
        <f t="shared" si="3"/>
        <v>5</v>
      </c>
      <c r="O32" s="19">
        <f t="shared" si="3"/>
        <v>0</v>
      </c>
      <c r="P32" s="17">
        <f t="shared" si="3"/>
        <v>7</v>
      </c>
      <c r="Q32" s="17">
        <f t="shared" si="3"/>
        <v>8</v>
      </c>
      <c r="R32" s="17">
        <f t="shared" si="3"/>
        <v>3</v>
      </c>
      <c r="S32" s="17">
        <f t="shared" si="3"/>
        <v>8</v>
      </c>
      <c r="T32" s="17">
        <f t="shared" si="3"/>
        <v>0</v>
      </c>
      <c r="U32" s="17">
        <f t="shared" si="3"/>
        <v>1</v>
      </c>
      <c r="V32" s="17">
        <f t="shared" si="3"/>
        <v>0</v>
      </c>
      <c r="W32" s="17">
        <f t="shared" si="3"/>
        <v>0</v>
      </c>
      <c r="X32" s="17">
        <f t="shared" si="3"/>
        <v>0</v>
      </c>
      <c r="Y32" s="17">
        <f t="shared" si="3"/>
        <v>0</v>
      </c>
      <c r="Z32" s="18">
        <f t="shared" si="3"/>
        <v>2</v>
      </c>
      <c r="AB32" s="67" t="s">
        <v>87</v>
      </c>
      <c r="AC32" s="68">
        <v>60</v>
      </c>
      <c r="AD32" s="69" t="s">
        <v>79</v>
      </c>
      <c r="AE32" s="60" t="str">
        <f t="shared" si="0"/>
        <v>60 助っ人１０</v>
      </c>
    </row>
    <row r="46" spans="28:31" s="14" customFormat="1" ht="11.25">
      <c r="AB46" s="70"/>
      <c r="AC46" s="70"/>
      <c r="AD46" s="70"/>
      <c r="AE46" s="70"/>
    </row>
    <row r="51" spans="28:31" s="14" customFormat="1" ht="11.25">
      <c r="AB51" s="70"/>
      <c r="AC51" s="70"/>
      <c r="AD51" s="70"/>
      <c r="AE51" s="70"/>
    </row>
  </sheetData>
  <mergeCells count="2">
    <mergeCell ref="N3:Z8"/>
    <mergeCell ref="B1:E1"/>
  </mergeCells>
  <dataValidations count="1">
    <dataValidation type="list" allowBlank="1" showInputMessage="1" showErrorMessage="1" sqref="A12:A31">
      <formula1>$AE$3:$AE$32</formula1>
    </dataValidation>
  </dataValidations>
  <printOptions horizontalCentered="1" vertic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11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001"/>
  <dimension ref="A1:AE51"/>
  <sheetViews>
    <sheetView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9.140625" defaultRowHeight="12"/>
  <cols>
    <col min="1" max="1" width="12.7109375" style="1" customWidth="1"/>
    <col min="2" max="27" width="4.7109375" style="1" customWidth="1"/>
    <col min="28" max="28" width="12.7109375" style="1" customWidth="1"/>
    <col min="29" max="30" width="4.7109375" style="1" customWidth="1"/>
    <col min="31" max="31" width="13.57421875" style="56" bestFit="1" customWidth="1"/>
    <col min="32" max="16384" width="9.140625" style="1" customWidth="1"/>
  </cols>
  <sheetData>
    <row r="1" spans="1:5" ht="11.25">
      <c r="A1" s="1" t="s">
        <v>53</v>
      </c>
      <c r="B1" s="55">
        <v>37667.541666666664</v>
      </c>
      <c r="C1" s="55"/>
      <c r="D1" s="55"/>
      <c r="E1" s="55"/>
    </row>
    <row r="2" spans="14:31" ht="22.5">
      <c r="N2" s="1" t="s">
        <v>54</v>
      </c>
      <c r="AB2" s="2" t="s">
        <v>1</v>
      </c>
      <c r="AC2" s="3" t="s">
        <v>14</v>
      </c>
      <c r="AD2" s="4" t="s">
        <v>13</v>
      </c>
      <c r="AE2" s="60"/>
    </row>
    <row r="3" spans="1:31" ht="12.75" customHeight="1">
      <c r="A3" s="22" t="s">
        <v>55</v>
      </c>
      <c r="B3" s="23">
        <v>1</v>
      </c>
      <c r="C3" s="23">
        <v>2</v>
      </c>
      <c r="D3" s="23">
        <v>3</v>
      </c>
      <c r="E3" s="23">
        <v>4</v>
      </c>
      <c r="F3" s="23">
        <v>5</v>
      </c>
      <c r="G3" s="23">
        <v>6</v>
      </c>
      <c r="H3" s="23">
        <v>7</v>
      </c>
      <c r="I3" s="23">
        <v>8</v>
      </c>
      <c r="J3" s="23">
        <v>9</v>
      </c>
      <c r="K3" s="23" t="s">
        <v>56</v>
      </c>
      <c r="N3" s="46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8"/>
      <c r="AB3" s="5" t="str">
        <f>'１試合目'!AB3</f>
        <v>中山 雄史</v>
      </c>
      <c r="AC3" s="42">
        <f>'１試合目'!AC3</f>
        <v>0</v>
      </c>
      <c r="AD3" s="6">
        <f>'１試合目'!AD3</f>
        <v>0</v>
      </c>
      <c r="AE3" s="60" t="str">
        <f>AC3&amp;" "&amp;AB3</f>
        <v>0 中山 雄史</v>
      </c>
    </row>
    <row r="4" spans="1:31" ht="12.75" customHeight="1">
      <c r="A4" s="27" t="s">
        <v>73</v>
      </c>
      <c r="B4" s="45">
        <v>1</v>
      </c>
      <c r="C4" s="45">
        <v>1</v>
      </c>
      <c r="D4" s="45">
        <v>0</v>
      </c>
      <c r="E4" s="45">
        <v>0</v>
      </c>
      <c r="F4" s="45">
        <v>0</v>
      </c>
      <c r="G4" s="45">
        <v>2</v>
      </c>
      <c r="H4" s="45">
        <v>0</v>
      </c>
      <c r="I4" s="45"/>
      <c r="J4" s="45"/>
      <c r="K4" s="23">
        <f>SUM(B4:J4)</f>
        <v>4</v>
      </c>
      <c r="N4" s="49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1"/>
      <c r="AB4" s="7" t="str">
        <f>'１試合目'!AB4</f>
        <v>佐々木 幸司</v>
      </c>
      <c r="AC4" s="43">
        <f>'１試合目'!AC4</f>
        <v>1</v>
      </c>
      <c r="AD4" s="8">
        <f>'１試合目'!AD4</f>
        <v>1</v>
      </c>
      <c r="AE4" s="60" t="str">
        <f aca="true" t="shared" si="0" ref="AE4:AE32">AC4&amp;" "&amp;AB4</f>
        <v>1 佐々木 幸司</v>
      </c>
    </row>
    <row r="5" spans="1:31" ht="12.75" customHeight="1">
      <c r="A5" s="27" t="s">
        <v>74</v>
      </c>
      <c r="B5" s="45">
        <v>5</v>
      </c>
      <c r="C5" s="45">
        <v>3</v>
      </c>
      <c r="D5" s="45">
        <v>3</v>
      </c>
      <c r="E5" s="45">
        <v>0</v>
      </c>
      <c r="F5" s="45">
        <v>0</v>
      </c>
      <c r="G5" s="45">
        <v>0</v>
      </c>
      <c r="H5" s="45" t="s">
        <v>75</v>
      </c>
      <c r="I5" s="45"/>
      <c r="J5" s="45"/>
      <c r="K5" s="23">
        <f>SUM(B5:J5)</f>
        <v>11</v>
      </c>
      <c r="N5" s="49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1"/>
      <c r="AB5" s="7" t="str">
        <f>'１試合目'!AB5</f>
        <v>吉田 陽介</v>
      </c>
      <c r="AC5" s="43">
        <f>'１試合目'!AC5</f>
        <v>2</v>
      </c>
      <c r="AD5" s="8">
        <f>'１試合目'!AD5</f>
        <v>2</v>
      </c>
      <c r="AE5" s="60" t="str">
        <f t="shared" si="0"/>
        <v>2 吉田 陽介</v>
      </c>
    </row>
    <row r="6" spans="14:31" ht="12.75" customHeight="1">
      <c r="N6" s="49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1"/>
      <c r="AB6" s="7" t="str">
        <f>'１試合目'!AB6</f>
        <v>矢野 孝幸</v>
      </c>
      <c r="AC6" s="43">
        <f>'１試合目'!AC6</f>
        <v>3</v>
      </c>
      <c r="AD6" s="8">
        <f>'１試合目'!AD6</f>
        <v>3</v>
      </c>
      <c r="AE6" s="60" t="str">
        <f t="shared" si="0"/>
        <v>3 矢野 孝幸</v>
      </c>
    </row>
    <row r="7" spans="14:31" ht="12.75" customHeight="1">
      <c r="N7" s="49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1"/>
      <c r="AB7" s="7" t="str">
        <f>'１試合目'!AB7</f>
        <v>西原 晋</v>
      </c>
      <c r="AC7" s="43">
        <f>'１試合目'!AC7</f>
        <v>4</v>
      </c>
      <c r="AD7" s="8">
        <f>'１試合目'!AD7</f>
        <v>4</v>
      </c>
      <c r="AE7" s="60" t="str">
        <f t="shared" si="0"/>
        <v>4 西原 晋</v>
      </c>
    </row>
    <row r="8" spans="14:31" ht="12.75" customHeight="1">
      <c r="N8" s="52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4"/>
      <c r="AB8" s="7" t="str">
        <f>'１試合目'!AB8</f>
        <v>清水 淳</v>
      </c>
      <c r="AC8" s="43">
        <f>'１試合目'!AC8</f>
        <v>5</v>
      </c>
      <c r="AD8" s="8">
        <f>'１試合目'!AD8</f>
        <v>5</v>
      </c>
      <c r="AE8" s="60" t="str">
        <f t="shared" si="0"/>
        <v>5 清水 淳</v>
      </c>
    </row>
    <row r="9" spans="28:31" ht="12.75" customHeight="1">
      <c r="AB9" s="7" t="str">
        <f>'１試合目'!AB9</f>
        <v>田川 聖</v>
      </c>
      <c r="AC9" s="43">
        <f>'１試合目'!AC9</f>
        <v>7</v>
      </c>
      <c r="AD9" s="8">
        <f>'１試合目'!AD9</f>
        <v>7</v>
      </c>
      <c r="AE9" s="60" t="str">
        <f t="shared" si="0"/>
        <v>7 田川 聖</v>
      </c>
    </row>
    <row r="10" spans="1:31" ht="12.75" customHeight="1">
      <c r="A10" s="9" t="s">
        <v>0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10" t="s">
        <v>57</v>
      </c>
      <c r="Q10" s="9"/>
      <c r="R10" s="9"/>
      <c r="S10" s="9"/>
      <c r="T10" s="9"/>
      <c r="U10" s="9"/>
      <c r="V10" s="9"/>
      <c r="W10" s="9"/>
      <c r="X10" s="9"/>
      <c r="Y10" s="9"/>
      <c r="Z10" s="9"/>
      <c r="AB10" s="7" t="str">
        <f>'１試合目'!AB10</f>
        <v>永田　晴城</v>
      </c>
      <c r="AC10" s="43">
        <f>'１試合目'!AC10</f>
        <v>8</v>
      </c>
      <c r="AD10" s="8">
        <f>'１試合目'!AD10</f>
        <v>8</v>
      </c>
      <c r="AE10" s="60" t="str">
        <f t="shared" si="0"/>
        <v>8 永田　晴城</v>
      </c>
    </row>
    <row r="11" spans="1:31" ht="22.5" customHeight="1">
      <c r="A11" s="24" t="s">
        <v>1</v>
      </c>
      <c r="B11" s="25" t="s">
        <v>58</v>
      </c>
      <c r="C11" s="25" t="s">
        <v>2</v>
      </c>
      <c r="D11" s="25" t="s">
        <v>3</v>
      </c>
      <c r="E11" s="25" t="s">
        <v>4</v>
      </c>
      <c r="F11" s="25" t="s">
        <v>5</v>
      </c>
      <c r="G11" s="25" t="s">
        <v>6</v>
      </c>
      <c r="H11" s="25" t="s">
        <v>7</v>
      </c>
      <c r="I11" s="25" t="s">
        <v>8</v>
      </c>
      <c r="J11" s="25" t="s">
        <v>9</v>
      </c>
      <c r="K11" s="25" t="s">
        <v>10</v>
      </c>
      <c r="L11" s="25" t="s">
        <v>11</v>
      </c>
      <c r="M11" s="25" t="s">
        <v>59</v>
      </c>
      <c r="N11" s="26" t="s">
        <v>12</v>
      </c>
      <c r="O11" s="25" t="s">
        <v>60</v>
      </c>
      <c r="P11" s="25" t="s">
        <v>61</v>
      </c>
      <c r="Q11" s="25" t="s">
        <v>62</v>
      </c>
      <c r="R11" s="25" t="s">
        <v>63</v>
      </c>
      <c r="S11" s="25" t="s">
        <v>64</v>
      </c>
      <c r="T11" s="25" t="s">
        <v>65</v>
      </c>
      <c r="U11" s="25" t="s">
        <v>66</v>
      </c>
      <c r="V11" s="25" t="s">
        <v>67</v>
      </c>
      <c r="W11" s="25" t="s">
        <v>68</v>
      </c>
      <c r="X11" s="25" t="s">
        <v>69</v>
      </c>
      <c r="Y11" s="25" t="s">
        <v>70</v>
      </c>
      <c r="Z11" s="26" t="s">
        <v>71</v>
      </c>
      <c r="AB11" s="7" t="str">
        <f>'１試合目'!AB11</f>
        <v>柴谷　圭吾</v>
      </c>
      <c r="AC11" s="43">
        <f>'１試合目'!AC11</f>
        <v>9</v>
      </c>
      <c r="AD11" s="8">
        <f>'１試合目'!AD11</f>
        <v>9</v>
      </c>
      <c r="AE11" s="60" t="str">
        <f t="shared" si="0"/>
        <v>9 柴谷　圭吾</v>
      </c>
    </row>
    <row r="12" spans="1:31" ht="12.75" customHeight="1">
      <c r="A12" s="28" t="s">
        <v>88</v>
      </c>
      <c r="B12" s="11">
        <f aca="true" t="shared" si="1" ref="B12:B32">C12+K12+L12</f>
        <v>4</v>
      </c>
      <c r="C12" s="31">
        <v>3</v>
      </c>
      <c r="D12" s="31">
        <v>0</v>
      </c>
      <c r="E12" s="31"/>
      <c r="F12" s="31"/>
      <c r="G12" s="31"/>
      <c r="H12" s="31"/>
      <c r="I12" s="31"/>
      <c r="J12" s="31"/>
      <c r="K12" s="31"/>
      <c r="L12" s="31">
        <v>1</v>
      </c>
      <c r="M12" s="31"/>
      <c r="N12" s="32">
        <v>2</v>
      </c>
      <c r="O12" s="37"/>
      <c r="P12" s="31">
        <v>3</v>
      </c>
      <c r="Q12" s="31">
        <v>11</v>
      </c>
      <c r="R12" s="31">
        <v>5</v>
      </c>
      <c r="S12" s="31">
        <v>9</v>
      </c>
      <c r="T12" s="31"/>
      <c r="U12" s="31">
        <v>1</v>
      </c>
      <c r="V12" s="31"/>
      <c r="W12" s="31"/>
      <c r="X12" s="31"/>
      <c r="Y12" s="31">
        <v>1</v>
      </c>
      <c r="Z12" s="32">
        <v>2</v>
      </c>
      <c r="AB12" s="7" t="str">
        <f>'１試合目'!AB12</f>
        <v>米内 孝之</v>
      </c>
      <c r="AC12" s="43">
        <f>'１試合目'!AC12</f>
        <v>10</v>
      </c>
      <c r="AD12" s="8">
        <f>'１試合目'!AD12</f>
        <v>10</v>
      </c>
      <c r="AE12" s="60" t="str">
        <f t="shared" si="0"/>
        <v>10 米内 孝之</v>
      </c>
    </row>
    <row r="13" spans="1:31" ht="12.75" customHeight="1">
      <c r="A13" s="29" t="s">
        <v>89</v>
      </c>
      <c r="B13" s="12">
        <f t="shared" si="1"/>
        <v>3</v>
      </c>
      <c r="C13" s="33">
        <v>3</v>
      </c>
      <c r="D13" s="33">
        <v>2</v>
      </c>
      <c r="E13" s="33"/>
      <c r="F13" s="33"/>
      <c r="G13" s="33"/>
      <c r="H13" s="33"/>
      <c r="I13" s="33">
        <v>2</v>
      </c>
      <c r="J13" s="33">
        <v>2</v>
      </c>
      <c r="K13" s="33"/>
      <c r="L13" s="33"/>
      <c r="M13" s="33"/>
      <c r="N13" s="34"/>
      <c r="O13" s="38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4"/>
      <c r="AB13" s="7" t="str">
        <f>'１試合目'!AB13</f>
        <v>佐久間 康彦</v>
      </c>
      <c r="AC13" s="43">
        <f>'１試合目'!AC13</f>
        <v>11</v>
      </c>
      <c r="AD13" s="8">
        <f>'１試合目'!AD13</f>
        <v>11</v>
      </c>
      <c r="AE13" s="60" t="str">
        <f t="shared" si="0"/>
        <v>11 佐久間 康彦</v>
      </c>
    </row>
    <row r="14" spans="1:31" ht="12.75" customHeight="1">
      <c r="A14" s="30" t="s">
        <v>91</v>
      </c>
      <c r="B14" s="13">
        <f t="shared" si="1"/>
        <v>3</v>
      </c>
      <c r="C14" s="35">
        <v>2</v>
      </c>
      <c r="D14" s="35">
        <v>0</v>
      </c>
      <c r="E14" s="35"/>
      <c r="F14" s="35"/>
      <c r="G14" s="35"/>
      <c r="H14" s="35"/>
      <c r="I14" s="35">
        <v>1</v>
      </c>
      <c r="J14" s="35"/>
      <c r="K14" s="35"/>
      <c r="L14" s="35">
        <v>1</v>
      </c>
      <c r="M14" s="35"/>
      <c r="N14" s="36">
        <v>1</v>
      </c>
      <c r="O14" s="39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6"/>
      <c r="AB14" s="7" t="str">
        <f>'１試合目'!AB14</f>
        <v>三代澤　哲</v>
      </c>
      <c r="AC14" s="43">
        <f>'１試合目'!AC14</f>
        <v>12</v>
      </c>
      <c r="AD14" s="8">
        <f>'１試合目'!AD14</f>
        <v>12</v>
      </c>
      <c r="AE14" s="60" t="str">
        <f t="shared" si="0"/>
        <v>12 三代澤　哲</v>
      </c>
    </row>
    <row r="15" spans="1:31" ht="12.75" customHeight="1">
      <c r="A15" s="29" t="s">
        <v>92</v>
      </c>
      <c r="B15" s="12">
        <f t="shared" si="1"/>
        <v>3</v>
      </c>
      <c r="C15" s="33">
        <v>2</v>
      </c>
      <c r="D15" s="33">
        <v>1</v>
      </c>
      <c r="E15" s="33"/>
      <c r="F15" s="33"/>
      <c r="G15" s="33"/>
      <c r="H15" s="33"/>
      <c r="I15" s="33"/>
      <c r="J15" s="33"/>
      <c r="K15" s="33"/>
      <c r="L15" s="33">
        <v>1</v>
      </c>
      <c r="M15" s="33"/>
      <c r="N15" s="34"/>
      <c r="O15" s="38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4"/>
      <c r="AB15" s="7" t="str">
        <f>'１試合目'!AB15</f>
        <v>佐藤 竜福</v>
      </c>
      <c r="AC15" s="43">
        <f>'１試合目'!AC15</f>
        <v>14</v>
      </c>
      <c r="AD15" s="8">
        <f>'１試合目'!AD15</f>
        <v>14</v>
      </c>
      <c r="AE15" s="60" t="str">
        <f t="shared" si="0"/>
        <v>14 佐藤 竜福</v>
      </c>
    </row>
    <row r="16" spans="1:31" ht="12.75" customHeight="1">
      <c r="A16" s="30" t="s">
        <v>93</v>
      </c>
      <c r="B16" s="13">
        <f t="shared" si="1"/>
        <v>3</v>
      </c>
      <c r="C16" s="35">
        <v>3</v>
      </c>
      <c r="D16" s="35">
        <v>0</v>
      </c>
      <c r="E16" s="35"/>
      <c r="F16" s="35"/>
      <c r="G16" s="35"/>
      <c r="H16" s="35"/>
      <c r="I16" s="35"/>
      <c r="J16" s="35"/>
      <c r="K16" s="35"/>
      <c r="L16" s="35"/>
      <c r="M16" s="35"/>
      <c r="N16" s="36"/>
      <c r="O16" s="39"/>
      <c r="P16" s="35">
        <v>3</v>
      </c>
      <c r="Q16" s="35">
        <v>0</v>
      </c>
      <c r="R16" s="35">
        <v>0</v>
      </c>
      <c r="S16" s="35">
        <v>1</v>
      </c>
      <c r="T16" s="35"/>
      <c r="U16" s="35"/>
      <c r="V16" s="35"/>
      <c r="W16" s="35"/>
      <c r="X16" s="35"/>
      <c r="Y16" s="35">
        <v>0</v>
      </c>
      <c r="Z16" s="36">
        <v>2</v>
      </c>
      <c r="AB16" s="7" t="str">
        <f>'１試合目'!AB16</f>
        <v>吉楽 吉男</v>
      </c>
      <c r="AC16" s="43">
        <f>'１試合目'!AC16</f>
        <v>15</v>
      </c>
      <c r="AD16" s="8">
        <f>'１試合目'!AD16</f>
        <v>15</v>
      </c>
      <c r="AE16" s="60" t="str">
        <f t="shared" si="0"/>
        <v>15 吉楽 吉男</v>
      </c>
    </row>
    <row r="17" spans="1:31" ht="12.75" customHeight="1">
      <c r="A17" s="29" t="s">
        <v>94</v>
      </c>
      <c r="B17" s="12">
        <f t="shared" si="1"/>
        <v>3</v>
      </c>
      <c r="C17" s="33">
        <v>1</v>
      </c>
      <c r="D17" s="33">
        <v>1</v>
      </c>
      <c r="E17" s="33"/>
      <c r="F17" s="33"/>
      <c r="G17" s="33"/>
      <c r="H17" s="33">
        <v>2</v>
      </c>
      <c r="I17" s="33">
        <v>1</v>
      </c>
      <c r="J17" s="33">
        <v>2</v>
      </c>
      <c r="K17" s="33"/>
      <c r="L17" s="33">
        <v>2</v>
      </c>
      <c r="M17" s="33"/>
      <c r="N17" s="34"/>
      <c r="O17" s="38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4"/>
      <c r="AB17" s="7" t="str">
        <f>'１試合目'!AB17</f>
        <v>中川　武史</v>
      </c>
      <c r="AC17" s="43">
        <f>'１試合目'!AC17</f>
        <v>16</v>
      </c>
      <c r="AD17" s="8">
        <f>'１試合目'!AD17</f>
        <v>16</v>
      </c>
      <c r="AE17" s="60" t="str">
        <f t="shared" si="0"/>
        <v>16 中川　武史</v>
      </c>
    </row>
    <row r="18" spans="1:31" ht="12.75" customHeight="1">
      <c r="A18" s="30" t="s">
        <v>100</v>
      </c>
      <c r="B18" s="13">
        <f t="shared" si="1"/>
        <v>3</v>
      </c>
      <c r="C18" s="35">
        <v>3</v>
      </c>
      <c r="D18" s="35">
        <v>0</v>
      </c>
      <c r="E18" s="35"/>
      <c r="F18" s="35"/>
      <c r="G18" s="35"/>
      <c r="H18" s="35"/>
      <c r="I18" s="35"/>
      <c r="J18" s="35"/>
      <c r="K18" s="35"/>
      <c r="L18" s="35"/>
      <c r="M18" s="35"/>
      <c r="N18" s="36"/>
      <c r="O18" s="39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6"/>
      <c r="AB18" s="7" t="str">
        <f>'１試合目'!AB18</f>
        <v>桜井 達也</v>
      </c>
      <c r="AC18" s="43">
        <f>'１試合目'!AC18</f>
        <v>18</v>
      </c>
      <c r="AD18" s="8">
        <f>'１試合目'!AD18</f>
        <v>18</v>
      </c>
      <c r="AE18" s="60" t="str">
        <f t="shared" si="0"/>
        <v>18 桜井 達也</v>
      </c>
    </row>
    <row r="19" spans="1:31" s="14" customFormat="1" ht="12.75" customHeight="1">
      <c r="A19" s="29" t="s">
        <v>97</v>
      </c>
      <c r="B19" s="12">
        <f t="shared" si="1"/>
        <v>3</v>
      </c>
      <c r="C19" s="33">
        <v>3</v>
      </c>
      <c r="D19" s="33">
        <v>1</v>
      </c>
      <c r="E19" s="33"/>
      <c r="F19" s="33"/>
      <c r="G19" s="33"/>
      <c r="H19" s="33"/>
      <c r="I19" s="33"/>
      <c r="J19" s="33"/>
      <c r="K19" s="33"/>
      <c r="L19" s="33"/>
      <c r="M19" s="33"/>
      <c r="N19" s="34"/>
      <c r="O19" s="38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4"/>
      <c r="AB19" s="7" t="str">
        <f>'１試合目'!AB19</f>
        <v>片岡 康宏</v>
      </c>
      <c r="AC19" s="43">
        <f>'１試合目'!AC19</f>
        <v>21</v>
      </c>
      <c r="AD19" s="8">
        <f>'１試合目'!AD19</f>
        <v>21</v>
      </c>
      <c r="AE19" s="60" t="str">
        <f t="shared" si="0"/>
        <v>21 片岡 康宏</v>
      </c>
    </row>
    <row r="20" spans="1:31" ht="12.75" customHeight="1">
      <c r="A20" s="30" t="s">
        <v>99</v>
      </c>
      <c r="B20" s="13">
        <f t="shared" si="1"/>
        <v>3</v>
      </c>
      <c r="C20" s="35">
        <v>2</v>
      </c>
      <c r="D20" s="35">
        <v>1</v>
      </c>
      <c r="E20" s="35"/>
      <c r="F20" s="35"/>
      <c r="G20" s="35"/>
      <c r="H20" s="35">
        <v>1</v>
      </c>
      <c r="I20" s="35"/>
      <c r="J20" s="35">
        <v>1</v>
      </c>
      <c r="K20" s="35">
        <v>1</v>
      </c>
      <c r="L20" s="35"/>
      <c r="M20" s="35"/>
      <c r="N20" s="36"/>
      <c r="O20" s="39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6"/>
      <c r="AB20" s="7" t="str">
        <f>'１試合目'!AB20</f>
        <v>前田　正浩</v>
      </c>
      <c r="AC20" s="43">
        <f>'１試合目'!AC20</f>
        <v>24</v>
      </c>
      <c r="AD20" s="8">
        <f>'１試合目'!AD20</f>
        <v>24</v>
      </c>
      <c r="AE20" s="60" t="str">
        <f t="shared" si="0"/>
        <v>24 前田　正浩</v>
      </c>
    </row>
    <row r="21" spans="1:31" ht="12.75" customHeight="1">
      <c r="A21" s="29" t="s">
        <v>98</v>
      </c>
      <c r="B21" s="12">
        <f t="shared" si="1"/>
        <v>3</v>
      </c>
      <c r="C21" s="33">
        <v>3</v>
      </c>
      <c r="D21" s="33">
        <v>0</v>
      </c>
      <c r="E21" s="33"/>
      <c r="F21" s="33"/>
      <c r="G21" s="33"/>
      <c r="H21" s="33"/>
      <c r="I21" s="33"/>
      <c r="J21" s="33"/>
      <c r="K21" s="33"/>
      <c r="L21" s="33"/>
      <c r="M21" s="33"/>
      <c r="N21" s="34">
        <v>1</v>
      </c>
      <c r="O21" s="38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4"/>
      <c r="AB21" s="7" t="str">
        <f>'１試合目'!AB21</f>
        <v>渡辺 康弘</v>
      </c>
      <c r="AC21" s="43">
        <f>'１試合目'!AC21</f>
        <v>27</v>
      </c>
      <c r="AD21" s="8">
        <f>'１試合目'!AD21</f>
        <v>27</v>
      </c>
      <c r="AE21" s="60" t="str">
        <f t="shared" si="0"/>
        <v>27 渡辺 康弘</v>
      </c>
    </row>
    <row r="22" spans="1:31" ht="12.75" customHeight="1">
      <c r="A22" s="30"/>
      <c r="B22" s="13">
        <f t="shared" si="1"/>
        <v>0</v>
      </c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6"/>
      <c r="O22" s="39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6"/>
      <c r="AB22" s="7" t="str">
        <f>'１試合目'!AB22</f>
        <v>藤原 高峰</v>
      </c>
      <c r="AC22" s="43">
        <f>'１試合目'!AC22</f>
        <v>30</v>
      </c>
      <c r="AD22" s="8">
        <f>'１試合目'!AD22</f>
        <v>30</v>
      </c>
      <c r="AE22" s="60" t="str">
        <f t="shared" si="0"/>
        <v>30 藤原 高峰</v>
      </c>
    </row>
    <row r="23" spans="1:31" ht="12.75" customHeight="1">
      <c r="A23" s="29"/>
      <c r="B23" s="12">
        <f t="shared" si="1"/>
        <v>0</v>
      </c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4"/>
      <c r="O23" s="38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4"/>
      <c r="AB23" s="7" t="str">
        <f>'１試合目'!AB23</f>
        <v>長崎 元</v>
      </c>
      <c r="AC23" s="43">
        <f>'１試合目'!AC23</f>
        <v>51</v>
      </c>
      <c r="AD23" s="8">
        <f>'１試合目'!AD23</f>
        <v>58</v>
      </c>
      <c r="AE23" s="60" t="str">
        <f t="shared" si="0"/>
        <v>51 長崎 元</v>
      </c>
    </row>
    <row r="24" spans="1:31" ht="12.75" customHeight="1">
      <c r="A24" s="30"/>
      <c r="B24" s="13">
        <f t="shared" si="1"/>
        <v>0</v>
      </c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6"/>
      <c r="O24" s="39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6"/>
      <c r="AB24" s="7" t="str">
        <f>'１試合目'!AB24</f>
        <v>斎藤</v>
      </c>
      <c r="AC24" s="43">
        <f>'１試合目'!AC24</f>
        <v>52</v>
      </c>
      <c r="AD24" s="8" t="str">
        <f>'１試合目'!AD24</f>
        <v>xx</v>
      </c>
      <c r="AE24" s="60" t="str">
        <f t="shared" si="0"/>
        <v>52 斎藤</v>
      </c>
    </row>
    <row r="25" spans="1:31" ht="12.75" customHeight="1">
      <c r="A25" s="29"/>
      <c r="B25" s="12">
        <f t="shared" si="1"/>
        <v>0</v>
      </c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4"/>
      <c r="O25" s="38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4"/>
      <c r="AB25" s="7" t="str">
        <f>'１試合目'!AB25</f>
        <v>助っ人３</v>
      </c>
      <c r="AC25" s="43">
        <f>'１試合目'!AC25</f>
        <v>53</v>
      </c>
      <c r="AD25" s="8" t="str">
        <f>'１試合目'!AD25</f>
        <v>xx</v>
      </c>
      <c r="AE25" s="60" t="str">
        <f t="shared" si="0"/>
        <v>53 助っ人３</v>
      </c>
    </row>
    <row r="26" spans="1:31" ht="12.75" customHeight="1">
      <c r="A26" s="30"/>
      <c r="B26" s="13">
        <f t="shared" si="1"/>
        <v>0</v>
      </c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6"/>
      <c r="O26" s="39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6"/>
      <c r="AA26" s="14"/>
      <c r="AB26" s="7" t="str">
        <f>'１試合目'!AB26</f>
        <v>助っ人４</v>
      </c>
      <c r="AC26" s="43">
        <f>'１試合目'!AC26</f>
        <v>54</v>
      </c>
      <c r="AD26" s="8" t="str">
        <f>'１試合目'!AD26</f>
        <v>xx</v>
      </c>
      <c r="AE26" s="60" t="str">
        <f t="shared" si="0"/>
        <v>54 助っ人４</v>
      </c>
    </row>
    <row r="27" spans="1:31" ht="12.75" customHeight="1">
      <c r="A27" s="29"/>
      <c r="B27" s="12">
        <f t="shared" si="1"/>
        <v>0</v>
      </c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4"/>
      <c r="O27" s="38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4"/>
      <c r="AB27" s="7" t="str">
        <f>'１試合目'!AB27</f>
        <v>助っ人５</v>
      </c>
      <c r="AC27" s="43">
        <f>'１試合目'!AC27</f>
        <v>55</v>
      </c>
      <c r="AD27" s="8" t="str">
        <f>'１試合目'!AD27</f>
        <v>xx</v>
      </c>
      <c r="AE27" s="60" t="str">
        <f t="shared" si="0"/>
        <v>55 助っ人５</v>
      </c>
    </row>
    <row r="28" spans="1:31" ht="12.75" customHeight="1">
      <c r="A28" s="30"/>
      <c r="B28" s="13">
        <f t="shared" si="1"/>
        <v>0</v>
      </c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6"/>
      <c r="O28" s="39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6"/>
      <c r="AB28" s="7" t="str">
        <f>'１試合目'!AB28</f>
        <v>助っ人６</v>
      </c>
      <c r="AC28" s="43">
        <f>'１試合目'!AC28</f>
        <v>56</v>
      </c>
      <c r="AD28" s="8" t="str">
        <f>'１試合目'!AD28</f>
        <v>xx</v>
      </c>
      <c r="AE28" s="60" t="str">
        <f t="shared" si="0"/>
        <v>56 助っ人６</v>
      </c>
    </row>
    <row r="29" spans="1:31" ht="12.75" customHeight="1">
      <c r="A29" s="29"/>
      <c r="B29" s="15">
        <f t="shared" si="1"/>
        <v>0</v>
      </c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4"/>
      <c r="O29" s="40"/>
      <c r="P29" s="41"/>
      <c r="Q29" s="33"/>
      <c r="R29" s="33"/>
      <c r="S29" s="33"/>
      <c r="T29" s="33"/>
      <c r="U29" s="33"/>
      <c r="V29" s="33"/>
      <c r="W29" s="33"/>
      <c r="X29" s="33"/>
      <c r="Y29" s="33"/>
      <c r="Z29" s="34"/>
      <c r="AB29" s="7" t="str">
        <f>'１試合目'!AB29</f>
        <v>助っ人７</v>
      </c>
      <c r="AC29" s="43">
        <f>'１試合目'!AC29</f>
        <v>57</v>
      </c>
      <c r="AD29" s="8" t="str">
        <f>'１試合目'!AD29</f>
        <v>xx</v>
      </c>
      <c r="AE29" s="60" t="str">
        <f t="shared" si="0"/>
        <v>57 助っ人７</v>
      </c>
    </row>
    <row r="30" spans="1:31" ht="12.75" customHeight="1">
      <c r="A30" s="30"/>
      <c r="B30" s="13">
        <f t="shared" si="1"/>
        <v>0</v>
      </c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6"/>
      <c r="O30" s="39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6"/>
      <c r="AB30" s="7" t="str">
        <f>'１試合目'!AB30</f>
        <v>助っ人８</v>
      </c>
      <c r="AC30" s="43">
        <f>'１試合目'!AC30</f>
        <v>58</v>
      </c>
      <c r="AD30" s="8" t="str">
        <f>'１試合目'!AD30</f>
        <v>xx</v>
      </c>
      <c r="AE30" s="60" t="str">
        <f t="shared" si="0"/>
        <v>58 助っ人８</v>
      </c>
    </row>
    <row r="31" spans="1:31" ht="12.75" customHeight="1">
      <c r="A31" s="29"/>
      <c r="B31" s="15">
        <f t="shared" si="1"/>
        <v>0</v>
      </c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4"/>
      <c r="O31" s="40"/>
      <c r="P31" s="41"/>
      <c r="Q31" s="33"/>
      <c r="R31" s="33"/>
      <c r="S31" s="33"/>
      <c r="T31" s="33"/>
      <c r="U31" s="33"/>
      <c r="V31" s="33"/>
      <c r="W31" s="33"/>
      <c r="X31" s="33"/>
      <c r="Y31" s="33"/>
      <c r="Z31" s="34"/>
      <c r="AB31" s="7" t="str">
        <f>'１試合目'!AB31</f>
        <v>助っ人９</v>
      </c>
      <c r="AC31" s="43">
        <f>'１試合目'!AC31</f>
        <v>59</v>
      </c>
      <c r="AD31" s="8" t="str">
        <f>'１試合目'!AD31</f>
        <v>xx</v>
      </c>
      <c r="AE31" s="60" t="str">
        <f t="shared" si="0"/>
        <v>59 助っ人９</v>
      </c>
    </row>
    <row r="32" spans="1:31" ht="12.75" customHeight="1">
      <c r="A32" s="16" t="s">
        <v>72</v>
      </c>
      <c r="B32" s="17">
        <f t="shared" si="1"/>
        <v>31</v>
      </c>
      <c r="C32" s="17">
        <f aca="true" t="shared" si="2" ref="C32:Z32">SUM(C12:C31)</f>
        <v>25</v>
      </c>
      <c r="D32" s="17">
        <f t="shared" si="2"/>
        <v>6</v>
      </c>
      <c r="E32" s="17">
        <f t="shared" si="2"/>
        <v>0</v>
      </c>
      <c r="F32" s="17">
        <f t="shared" si="2"/>
        <v>0</v>
      </c>
      <c r="G32" s="17">
        <f t="shared" si="2"/>
        <v>0</v>
      </c>
      <c r="H32" s="17">
        <f t="shared" si="2"/>
        <v>3</v>
      </c>
      <c r="I32" s="17">
        <f t="shared" si="2"/>
        <v>4</v>
      </c>
      <c r="J32" s="17">
        <f t="shared" si="2"/>
        <v>5</v>
      </c>
      <c r="K32" s="17">
        <f t="shared" si="2"/>
        <v>1</v>
      </c>
      <c r="L32" s="17">
        <f t="shared" si="2"/>
        <v>5</v>
      </c>
      <c r="M32" s="17">
        <f t="shared" si="2"/>
        <v>0</v>
      </c>
      <c r="N32" s="18">
        <f t="shared" si="2"/>
        <v>4</v>
      </c>
      <c r="O32" s="19">
        <f t="shared" si="2"/>
        <v>0</v>
      </c>
      <c r="P32" s="17">
        <f t="shared" si="2"/>
        <v>6</v>
      </c>
      <c r="Q32" s="17">
        <f t="shared" si="2"/>
        <v>11</v>
      </c>
      <c r="R32" s="17">
        <f t="shared" si="2"/>
        <v>5</v>
      </c>
      <c r="S32" s="17">
        <f t="shared" si="2"/>
        <v>10</v>
      </c>
      <c r="T32" s="17">
        <f t="shared" si="2"/>
        <v>0</v>
      </c>
      <c r="U32" s="17">
        <f t="shared" si="2"/>
        <v>1</v>
      </c>
      <c r="V32" s="17">
        <f t="shared" si="2"/>
        <v>0</v>
      </c>
      <c r="W32" s="17">
        <f t="shared" si="2"/>
        <v>0</v>
      </c>
      <c r="X32" s="17">
        <f t="shared" si="2"/>
        <v>0</v>
      </c>
      <c r="Y32" s="17">
        <f t="shared" si="2"/>
        <v>1</v>
      </c>
      <c r="Z32" s="18">
        <f t="shared" si="2"/>
        <v>4</v>
      </c>
      <c r="AB32" s="20" t="str">
        <f>'１試合目'!AB32</f>
        <v>助っ人１０</v>
      </c>
      <c r="AC32" s="44">
        <f>'１試合目'!AC32</f>
        <v>60</v>
      </c>
      <c r="AD32" s="21" t="str">
        <f>'１試合目'!AD32</f>
        <v>xx</v>
      </c>
      <c r="AE32" s="60" t="str">
        <f t="shared" si="0"/>
        <v>60 助っ人１０</v>
      </c>
    </row>
    <row r="46" s="14" customFormat="1" ht="11.25">
      <c r="AE46" s="70"/>
    </row>
    <row r="51" s="14" customFormat="1" ht="11.25">
      <c r="AE51" s="70"/>
    </row>
  </sheetData>
  <mergeCells count="2">
    <mergeCell ref="N3:Z8"/>
    <mergeCell ref="B1:E1"/>
  </mergeCells>
  <dataValidations count="1">
    <dataValidation type="list" allowBlank="1" showInputMessage="1" showErrorMessage="1" sqref="A12:A31">
      <formula1>$AE$3:$AE$32</formula1>
    </dataValidation>
  </dataValidations>
  <printOptions horizontalCentered="1" vertic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11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0011"/>
  <dimension ref="A1:AD32"/>
  <sheetViews>
    <sheetView showRowColHeaders="0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9.140625" defaultRowHeight="12"/>
  <cols>
    <col min="1" max="1" width="12.7109375" style="1" customWidth="1"/>
    <col min="2" max="27" width="4.7109375" style="1" customWidth="1"/>
    <col min="28" max="28" width="12.7109375" style="1" hidden="1" customWidth="1"/>
    <col min="29" max="30" width="4.7109375" style="1" hidden="1" customWidth="1"/>
    <col min="31" max="16384" width="9.140625" style="1" customWidth="1"/>
  </cols>
  <sheetData>
    <row r="1" spans="1:5" ht="11.25">
      <c r="A1" s="1" t="s">
        <v>53</v>
      </c>
      <c r="B1" s="55"/>
      <c r="C1" s="55"/>
      <c r="D1" s="55"/>
      <c r="E1" s="55"/>
    </row>
    <row r="2" spans="14:30" ht="22.5">
      <c r="N2" s="1" t="s">
        <v>54</v>
      </c>
      <c r="AB2" s="2" t="s">
        <v>1</v>
      </c>
      <c r="AC2" s="3" t="s">
        <v>14</v>
      </c>
      <c r="AD2" s="4" t="s">
        <v>13</v>
      </c>
    </row>
    <row r="3" spans="1:30" ht="12.75" customHeight="1">
      <c r="A3" s="22" t="s">
        <v>55</v>
      </c>
      <c r="B3" s="23">
        <v>1</v>
      </c>
      <c r="C3" s="23">
        <v>2</v>
      </c>
      <c r="D3" s="23">
        <v>3</v>
      </c>
      <c r="E3" s="23">
        <v>4</v>
      </c>
      <c r="F3" s="23">
        <v>5</v>
      </c>
      <c r="G3" s="23">
        <v>6</v>
      </c>
      <c r="H3" s="23">
        <v>7</v>
      </c>
      <c r="I3" s="23">
        <v>8</v>
      </c>
      <c r="J3" s="23">
        <v>9</v>
      </c>
      <c r="K3" s="23" t="s">
        <v>56</v>
      </c>
      <c r="N3" s="46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8"/>
      <c r="AB3" s="5" t="str">
        <f>'１試合目'!AB3</f>
        <v>中山 雄史</v>
      </c>
      <c r="AC3" s="42">
        <f>'１試合目'!AC3</f>
        <v>0</v>
      </c>
      <c r="AD3" s="6">
        <f>'１試合目'!AD3</f>
        <v>0</v>
      </c>
    </row>
    <row r="4" spans="1:30" ht="12.75" customHeight="1">
      <c r="A4" s="27"/>
      <c r="B4" s="45"/>
      <c r="C4" s="45"/>
      <c r="D4" s="45"/>
      <c r="E4" s="45"/>
      <c r="F4" s="45"/>
      <c r="G4" s="45"/>
      <c r="H4" s="45"/>
      <c r="I4" s="45"/>
      <c r="J4" s="45"/>
      <c r="K4" s="23">
        <f>SUM(B4:J4)</f>
        <v>0</v>
      </c>
      <c r="N4" s="49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1"/>
      <c r="AB4" s="7" t="str">
        <f>'１試合目'!AB4</f>
        <v>佐々木 幸司</v>
      </c>
      <c r="AC4" s="43">
        <f>'１試合目'!AC4</f>
        <v>1</v>
      </c>
      <c r="AD4" s="8">
        <f>'１試合目'!AD4</f>
        <v>1</v>
      </c>
    </row>
    <row r="5" spans="1:30" ht="12.75" customHeight="1">
      <c r="A5" s="27"/>
      <c r="B5" s="45"/>
      <c r="C5" s="45"/>
      <c r="D5" s="45"/>
      <c r="E5" s="45"/>
      <c r="F5" s="45"/>
      <c r="G5" s="45"/>
      <c r="H5" s="45"/>
      <c r="I5" s="45"/>
      <c r="J5" s="45"/>
      <c r="K5" s="23">
        <f>SUM(B5:J5)</f>
        <v>0</v>
      </c>
      <c r="N5" s="49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1"/>
      <c r="AB5" s="7" t="str">
        <f>'１試合目'!AB5</f>
        <v>吉田 陽介</v>
      </c>
      <c r="AC5" s="43">
        <f>'１試合目'!AC5</f>
        <v>2</v>
      </c>
      <c r="AD5" s="8">
        <f>'１試合目'!AD5</f>
        <v>2</v>
      </c>
    </row>
    <row r="6" spans="14:30" ht="12.75" customHeight="1">
      <c r="N6" s="49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1"/>
      <c r="AB6" s="7" t="str">
        <f>'１試合目'!AB6</f>
        <v>矢野 孝幸</v>
      </c>
      <c r="AC6" s="43">
        <f>'１試合目'!AC6</f>
        <v>3</v>
      </c>
      <c r="AD6" s="8">
        <f>'１試合目'!AD6</f>
        <v>3</v>
      </c>
    </row>
    <row r="7" spans="14:30" ht="12.75" customHeight="1">
      <c r="N7" s="49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1"/>
      <c r="AB7" s="7" t="str">
        <f>'１試合目'!AB7</f>
        <v>西原 晋</v>
      </c>
      <c r="AC7" s="43">
        <f>'１試合目'!AC7</f>
        <v>4</v>
      </c>
      <c r="AD7" s="8">
        <f>'１試合目'!AD7</f>
        <v>4</v>
      </c>
    </row>
    <row r="8" spans="14:30" ht="12.75" customHeight="1">
      <c r="N8" s="52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4"/>
      <c r="AB8" s="7" t="str">
        <f>'１試合目'!AB8</f>
        <v>清水 淳</v>
      </c>
      <c r="AC8" s="43">
        <f>'１試合目'!AC8</f>
        <v>5</v>
      </c>
      <c r="AD8" s="8">
        <f>'１試合目'!AD8</f>
        <v>5</v>
      </c>
    </row>
    <row r="9" spans="28:30" ht="12.75" customHeight="1">
      <c r="AB9" s="7" t="str">
        <f>'１試合目'!AB9</f>
        <v>田川 聖</v>
      </c>
      <c r="AC9" s="43">
        <f>'１試合目'!AC9</f>
        <v>7</v>
      </c>
      <c r="AD9" s="8">
        <f>'１試合目'!AD9</f>
        <v>7</v>
      </c>
    </row>
    <row r="10" spans="1:30" ht="12.75" customHeight="1">
      <c r="A10" s="9" t="s">
        <v>0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10" t="s">
        <v>57</v>
      </c>
      <c r="Q10" s="9"/>
      <c r="R10" s="9"/>
      <c r="S10" s="9"/>
      <c r="T10" s="9"/>
      <c r="U10" s="9"/>
      <c r="V10" s="9"/>
      <c r="W10" s="9"/>
      <c r="X10" s="9"/>
      <c r="Y10" s="9"/>
      <c r="Z10" s="9"/>
      <c r="AB10" s="7" t="str">
        <f>'１試合目'!AB10</f>
        <v>永田　晴城</v>
      </c>
      <c r="AC10" s="43">
        <f>'１試合目'!AC10</f>
        <v>8</v>
      </c>
      <c r="AD10" s="8">
        <f>'１試合目'!AD10</f>
        <v>8</v>
      </c>
    </row>
    <row r="11" spans="1:30" ht="22.5" customHeight="1">
      <c r="A11" s="24" t="s">
        <v>1</v>
      </c>
      <c r="B11" s="25" t="s">
        <v>58</v>
      </c>
      <c r="C11" s="25" t="s">
        <v>2</v>
      </c>
      <c r="D11" s="25" t="s">
        <v>3</v>
      </c>
      <c r="E11" s="25" t="s">
        <v>4</v>
      </c>
      <c r="F11" s="25" t="s">
        <v>5</v>
      </c>
      <c r="G11" s="25" t="s">
        <v>6</v>
      </c>
      <c r="H11" s="25" t="s">
        <v>7</v>
      </c>
      <c r="I11" s="25" t="s">
        <v>8</v>
      </c>
      <c r="J11" s="25" t="s">
        <v>9</v>
      </c>
      <c r="K11" s="25" t="s">
        <v>10</v>
      </c>
      <c r="L11" s="25" t="s">
        <v>11</v>
      </c>
      <c r="M11" s="25" t="s">
        <v>59</v>
      </c>
      <c r="N11" s="26" t="s">
        <v>12</v>
      </c>
      <c r="O11" s="25" t="s">
        <v>60</v>
      </c>
      <c r="P11" s="25" t="s">
        <v>61</v>
      </c>
      <c r="Q11" s="25" t="s">
        <v>62</v>
      </c>
      <c r="R11" s="25" t="s">
        <v>63</v>
      </c>
      <c r="S11" s="25" t="s">
        <v>64</v>
      </c>
      <c r="T11" s="25" t="s">
        <v>65</v>
      </c>
      <c r="U11" s="25" t="s">
        <v>66</v>
      </c>
      <c r="V11" s="25" t="s">
        <v>67</v>
      </c>
      <c r="W11" s="25" t="s">
        <v>68</v>
      </c>
      <c r="X11" s="25" t="s">
        <v>69</v>
      </c>
      <c r="Y11" s="25" t="s">
        <v>70</v>
      </c>
      <c r="Z11" s="26" t="s">
        <v>71</v>
      </c>
      <c r="AB11" s="7" t="str">
        <f>'１試合目'!AB11</f>
        <v>柴谷　圭吾</v>
      </c>
      <c r="AC11" s="43">
        <f>'１試合目'!AC11</f>
        <v>9</v>
      </c>
      <c r="AD11" s="8">
        <f>'１試合目'!AD11</f>
        <v>9</v>
      </c>
    </row>
    <row r="12" spans="1:30" ht="12.75" customHeight="1">
      <c r="A12" s="28"/>
      <c r="B12" s="11">
        <f aca="true" t="shared" si="0" ref="B12:B32">C12+K12+L12</f>
        <v>0</v>
      </c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2"/>
      <c r="O12" s="37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2"/>
      <c r="AB12" s="7" t="str">
        <f>'１試合目'!AB12</f>
        <v>米内 孝之</v>
      </c>
      <c r="AC12" s="43">
        <f>'１試合目'!AC12</f>
        <v>10</v>
      </c>
      <c r="AD12" s="8">
        <f>'１試合目'!AD12</f>
        <v>10</v>
      </c>
    </row>
    <row r="13" spans="1:30" ht="12.75" customHeight="1">
      <c r="A13" s="29"/>
      <c r="B13" s="12">
        <f t="shared" si="0"/>
        <v>0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4"/>
      <c r="O13" s="38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4"/>
      <c r="AB13" s="7" t="str">
        <f>'１試合目'!AB13</f>
        <v>佐久間 康彦</v>
      </c>
      <c r="AC13" s="43">
        <f>'１試合目'!AC13</f>
        <v>11</v>
      </c>
      <c r="AD13" s="8">
        <f>'１試合目'!AD13</f>
        <v>11</v>
      </c>
    </row>
    <row r="14" spans="1:30" ht="12.75" customHeight="1">
      <c r="A14" s="30"/>
      <c r="B14" s="13">
        <f t="shared" si="0"/>
        <v>0</v>
      </c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6"/>
      <c r="O14" s="39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6"/>
      <c r="AB14" s="7" t="str">
        <f>'１試合目'!AB14</f>
        <v>三代澤　哲</v>
      </c>
      <c r="AC14" s="43">
        <f>'１試合目'!AC14</f>
        <v>12</v>
      </c>
      <c r="AD14" s="8">
        <f>'１試合目'!AD14</f>
        <v>12</v>
      </c>
    </row>
    <row r="15" spans="1:30" ht="12.75" customHeight="1">
      <c r="A15" s="29"/>
      <c r="B15" s="12">
        <f t="shared" si="0"/>
        <v>0</v>
      </c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4"/>
      <c r="O15" s="38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4"/>
      <c r="AB15" s="7" t="str">
        <f>'１試合目'!AB15</f>
        <v>佐藤 竜福</v>
      </c>
      <c r="AC15" s="43">
        <f>'１試合目'!AC15</f>
        <v>14</v>
      </c>
      <c r="AD15" s="8">
        <f>'１試合目'!AD15</f>
        <v>14</v>
      </c>
    </row>
    <row r="16" spans="1:30" ht="12.75" customHeight="1">
      <c r="A16" s="30"/>
      <c r="B16" s="13">
        <f t="shared" si="0"/>
        <v>0</v>
      </c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6"/>
      <c r="O16" s="39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6"/>
      <c r="AB16" s="7" t="str">
        <f>'１試合目'!AB16</f>
        <v>吉楽 吉男</v>
      </c>
      <c r="AC16" s="43">
        <f>'１試合目'!AC16</f>
        <v>15</v>
      </c>
      <c r="AD16" s="8">
        <f>'１試合目'!AD16</f>
        <v>15</v>
      </c>
    </row>
    <row r="17" spans="1:30" ht="12.75" customHeight="1">
      <c r="A17" s="29"/>
      <c r="B17" s="12">
        <f t="shared" si="0"/>
        <v>0</v>
      </c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4"/>
      <c r="O17" s="38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4"/>
      <c r="AB17" s="7" t="str">
        <f>'１試合目'!AB17</f>
        <v>中川　武史</v>
      </c>
      <c r="AC17" s="43">
        <f>'１試合目'!AC17</f>
        <v>16</v>
      </c>
      <c r="AD17" s="8">
        <f>'１試合目'!AD17</f>
        <v>16</v>
      </c>
    </row>
    <row r="18" spans="1:30" ht="12.75" customHeight="1">
      <c r="A18" s="30"/>
      <c r="B18" s="13">
        <f t="shared" si="0"/>
        <v>0</v>
      </c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6"/>
      <c r="O18" s="39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6"/>
      <c r="AB18" s="7" t="str">
        <f>'１試合目'!AB18</f>
        <v>桜井 達也</v>
      </c>
      <c r="AC18" s="43">
        <f>'１試合目'!AC18</f>
        <v>18</v>
      </c>
      <c r="AD18" s="8">
        <f>'１試合目'!AD18</f>
        <v>18</v>
      </c>
    </row>
    <row r="19" spans="1:30" s="14" customFormat="1" ht="12.75" customHeight="1">
      <c r="A19" s="29"/>
      <c r="B19" s="12">
        <f t="shared" si="0"/>
        <v>0</v>
      </c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4"/>
      <c r="O19" s="38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4"/>
      <c r="AB19" s="7" t="str">
        <f>'１試合目'!AB19</f>
        <v>片岡 康宏</v>
      </c>
      <c r="AC19" s="43">
        <f>'１試合目'!AC19</f>
        <v>21</v>
      </c>
      <c r="AD19" s="8">
        <f>'１試合目'!AD19</f>
        <v>21</v>
      </c>
    </row>
    <row r="20" spans="1:30" ht="12.75" customHeight="1">
      <c r="A20" s="30"/>
      <c r="B20" s="13">
        <f t="shared" si="0"/>
        <v>0</v>
      </c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6"/>
      <c r="O20" s="39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6"/>
      <c r="AB20" s="7" t="str">
        <f>'１試合目'!AB20</f>
        <v>前田　正浩</v>
      </c>
      <c r="AC20" s="43">
        <f>'１試合目'!AC20</f>
        <v>24</v>
      </c>
      <c r="AD20" s="8">
        <f>'１試合目'!AD20</f>
        <v>24</v>
      </c>
    </row>
    <row r="21" spans="1:30" ht="12.75" customHeight="1">
      <c r="A21" s="29"/>
      <c r="B21" s="12">
        <f t="shared" si="0"/>
        <v>0</v>
      </c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4"/>
      <c r="O21" s="38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4"/>
      <c r="AB21" s="7" t="str">
        <f>'１試合目'!AB21</f>
        <v>渡辺 康弘</v>
      </c>
      <c r="AC21" s="43">
        <f>'１試合目'!AC21</f>
        <v>27</v>
      </c>
      <c r="AD21" s="8">
        <f>'１試合目'!AD21</f>
        <v>27</v>
      </c>
    </row>
    <row r="22" spans="1:30" ht="12.75" customHeight="1">
      <c r="A22" s="30"/>
      <c r="B22" s="13">
        <f t="shared" si="0"/>
        <v>0</v>
      </c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6"/>
      <c r="O22" s="39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6"/>
      <c r="AB22" s="7" t="str">
        <f>'１試合目'!AB22</f>
        <v>藤原 高峰</v>
      </c>
      <c r="AC22" s="43">
        <f>'１試合目'!AC22</f>
        <v>30</v>
      </c>
      <c r="AD22" s="8">
        <f>'１試合目'!AD22</f>
        <v>30</v>
      </c>
    </row>
    <row r="23" spans="1:30" ht="12.75" customHeight="1">
      <c r="A23" s="29"/>
      <c r="B23" s="12">
        <f t="shared" si="0"/>
        <v>0</v>
      </c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4"/>
      <c r="O23" s="38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4"/>
      <c r="AB23" s="7" t="str">
        <f>'１試合目'!AB23</f>
        <v>長崎 元</v>
      </c>
      <c r="AC23" s="43">
        <f>'１試合目'!AC23</f>
        <v>51</v>
      </c>
      <c r="AD23" s="8">
        <f>'１試合目'!AD23</f>
        <v>58</v>
      </c>
    </row>
    <row r="24" spans="1:30" ht="12.75" customHeight="1">
      <c r="A24" s="30"/>
      <c r="B24" s="13">
        <f t="shared" si="0"/>
        <v>0</v>
      </c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6"/>
      <c r="O24" s="39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6"/>
      <c r="AB24" s="7" t="str">
        <f>'１試合目'!AB24</f>
        <v>斎藤</v>
      </c>
      <c r="AC24" s="43">
        <f>'１試合目'!AC24</f>
        <v>52</v>
      </c>
      <c r="AD24" s="8" t="str">
        <f>'１試合目'!AD24</f>
        <v>xx</v>
      </c>
    </row>
    <row r="25" spans="1:30" ht="12.75" customHeight="1">
      <c r="A25" s="29"/>
      <c r="B25" s="12">
        <f t="shared" si="0"/>
        <v>0</v>
      </c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4"/>
      <c r="O25" s="38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4"/>
      <c r="AB25" s="7" t="str">
        <f>'１試合目'!AB25</f>
        <v>助っ人３</v>
      </c>
      <c r="AC25" s="43">
        <f>'１試合目'!AC25</f>
        <v>53</v>
      </c>
      <c r="AD25" s="8" t="str">
        <f>'１試合目'!AD25</f>
        <v>xx</v>
      </c>
    </row>
    <row r="26" spans="1:30" ht="12.75" customHeight="1">
      <c r="A26" s="30"/>
      <c r="B26" s="13">
        <f t="shared" si="0"/>
        <v>0</v>
      </c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6"/>
      <c r="O26" s="39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6"/>
      <c r="AA26" s="14"/>
      <c r="AB26" s="7" t="str">
        <f>'１試合目'!AB26</f>
        <v>助っ人４</v>
      </c>
      <c r="AC26" s="43">
        <f>'１試合目'!AC26</f>
        <v>54</v>
      </c>
      <c r="AD26" s="8" t="str">
        <f>'１試合目'!AD26</f>
        <v>xx</v>
      </c>
    </row>
    <row r="27" spans="1:30" ht="12.75" customHeight="1">
      <c r="A27" s="29"/>
      <c r="B27" s="12">
        <f t="shared" si="0"/>
        <v>0</v>
      </c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4"/>
      <c r="O27" s="38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4"/>
      <c r="AB27" s="7" t="str">
        <f>'１試合目'!AB27</f>
        <v>助っ人５</v>
      </c>
      <c r="AC27" s="43">
        <f>'１試合目'!AC27</f>
        <v>55</v>
      </c>
      <c r="AD27" s="8" t="str">
        <f>'１試合目'!AD27</f>
        <v>xx</v>
      </c>
    </row>
    <row r="28" spans="1:30" ht="12.75" customHeight="1">
      <c r="A28" s="30"/>
      <c r="B28" s="13">
        <f t="shared" si="0"/>
        <v>0</v>
      </c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6"/>
      <c r="O28" s="39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6"/>
      <c r="AB28" s="7" t="str">
        <f>'１試合目'!AB28</f>
        <v>助っ人６</v>
      </c>
      <c r="AC28" s="43">
        <f>'１試合目'!AC28</f>
        <v>56</v>
      </c>
      <c r="AD28" s="8" t="str">
        <f>'１試合目'!AD28</f>
        <v>xx</v>
      </c>
    </row>
    <row r="29" spans="1:30" ht="12.75" customHeight="1">
      <c r="A29" s="29"/>
      <c r="B29" s="15">
        <f t="shared" si="0"/>
        <v>0</v>
      </c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4"/>
      <c r="O29" s="40"/>
      <c r="P29" s="41"/>
      <c r="Q29" s="33"/>
      <c r="R29" s="33"/>
      <c r="S29" s="33"/>
      <c r="T29" s="33"/>
      <c r="U29" s="33"/>
      <c r="V29" s="33"/>
      <c r="W29" s="33"/>
      <c r="X29" s="33"/>
      <c r="Y29" s="33"/>
      <c r="Z29" s="34"/>
      <c r="AB29" s="7" t="str">
        <f>'１試合目'!AB29</f>
        <v>助っ人７</v>
      </c>
      <c r="AC29" s="43">
        <f>'１試合目'!AC29</f>
        <v>57</v>
      </c>
      <c r="AD29" s="8" t="str">
        <f>'１試合目'!AD29</f>
        <v>xx</v>
      </c>
    </row>
    <row r="30" spans="1:30" ht="12.75" customHeight="1">
      <c r="A30" s="30"/>
      <c r="B30" s="13">
        <f t="shared" si="0"/>
        <v>0</v>
      </c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6"/>
      <c r="O30" s="39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6"/>
      <c r="AB30" s="7" t="str">
        <f>'１試合目'!AB30</f>
        <v>助っ人８</v>
      </c>
      <c r="AC30" s="43">
        <f>'１試合目'!AC30</f>
        <v>58</v>
      </c>
      <c r="AD30" s="8" t="str">
        <f>'１試合目'!AD30</f>
        <v>xx</v>
      </c>
    </row>
    <row r="31" spans="1:30" ht="12.75" customHeight="1">
      <c r="A31" s="29"/>
      <c r="B31" s="15">
        <f t="shared" si="0"/>
        <v>0</v>
      </c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4"/>
      <c r="O31" s="40"/>
      <c r="P31" s="41"/>
      <c r="Q31" s="33"/>
      <c r="R31" s="33"/>
      <c r="S31" s="33"/>
      <c r="T31" s="33"/>
      <c r="U31" s="33"/>
      <c r="V31" s="33"/>
      <c r="W31" s="33"/>
      <c r="X31" s="33"/>
      <c r="Y31" s="33"/>
      <c r="Z31" s="34"/>
      <c r="AB31" s="7" t="str">
        <f>'１試合目'!AB31</f>
        <v>助っ人９</v>
      </c>
      <c r="AC31" s="43">
        <f>'１試合目'!AC31</f>
        <v>59</v>
      </c>
      <c r="AD31" s="8" t="str">
        <f>'１試合目'!AD31</f>
        <v>xx</v>
      </c>
    </row>
    <row r="32" spans="1:30" ht="12.75" customHeight="1">
      <c r="A32" s="16" t="s">
        <v>72</v>
      </c>
      <c r="B32" s="17">
        <f t="shared" si="0"/>
        <v>0</v>
      </c>
      <c r="C32" s="17">
        <f aca="true" t="shared" si="1" ref="C32:Z32">SUM(C12:C31)</f>
        <v>0</v>
      </c>
      <c r="D32" s="17">
        <f t="shared" si="1"/>
        <v>0</v>
      </c>
      <c r="E32" s="17">
        <f t="shared" si="1"/>
        <v>0</v>
      </c>
      <c r="F32" s="17">
        <f t="shared" si="1"/>
        <v>0</v>
      </c>
      <c r="G32" s="17">
        <f t="shared" si="1"/>
        <v>0</v>
      </c>
      <c r="H32" s="17">
        <f t="shared" si="1"/>
        <v>0</v>
      </c>
      <c r="I32" s="17">
        <f t="shared" si="1"/>
        <v>0</v>
      </c>
      <c r="J32" s="17">
        <f t="shared" si="1"/>
        <v>0</v>
      </c>
      <c r="K32" s="17">
        <f t="shared" si="1"/>
        <v>0</v>
      </c>
      <c r="L32" s="17">
        <f t="shared" si="1"/>
        <v>0</v>
      </c>
      <c r="M32" s="17">
        <f t="shared" si="1"/>
        <v>0</v>
      </c>
      <c r="N32" s="18">
        <f t="shared" si="1"/>
        <v>0</v>
      </c>
      <c r="O32" s="19">
        <f t="shared" si="1"/>
        <v>0</v>
      </c>
      <c r="P32" s="17">
        <f t="shared" si="1"/>
        <v>0</v>
      </c>
      <c r="Q32" s="17">
        <f t="shared" si="1"/>
        <v>0</v>
      </c>
      <c r="R32" s="17">
        <f t="shared" si="1"/>
        <v>0</v>
      </c>
      <c r="S32" s="17">
        <f t="shared" si="1"/>
        <v>0</v>
      </c>
      <c r="T32" s="17">
        <f t="shared" si="1"/>
        <v>0</v>
      </c>
      <c r="U32" s="17">
        <f t="shared" si="1"/>
        <v>0</v>
      </c>
      <c r="V32" s="17">
        <f t="shared" si="1"/>
        <v>0</v>
      </c>
      <c r="W32" s="17">
        <f t="shared" si="1"/>
        <v>0</v>
      </c>
      <c r="X32" s="17">
        <f t="shared" si="1"/>
        <v>0</v>
      </c>
      <c r="Y32" s="17">
        <f t="shared" si="1"/>
        <v>0</v>
      </c>
      <c r="Z32" s="18">
        <f t="shared" si="1"/>
        <v>0</v>
      </c>
      <c r="AB32" s="20" t="str">
        <f>'１試合目'!AB32</f>
        <v>助っ人１０</v>
      </c>
      <c r="AC32" s="44">
        <f>'１試合目'!AC32</f>
        <v>60</v>
      </c>
      <c r="AD32" s="21" t="str">
        <f>'１試合目'!AD32</f>
        <v>xx</v>
      </c>
    </row>
    <row r="46" s="14" customFormat="1" ht="11.25"/>
    <row r="51" s="14" customFormat="1" ht="11.25"/>
  </sheetData>
  <sheetProtection password="949D" sheet="1" objects="1" scenarios="1"/>
  <mergeCells count="2">
    <mergeCell ref="N3:Z8"/>
    <mergeCell ref="B1:E1"/>
  </mergeCells>
  <dataValidations count="1">
    <dataValidation type="list" allowBlank="1" showInputMessage="1" showErrorMessage="1" sqref="A12:A31">
      <formula1>$AB$3:$AB$32</formula1>
    </dataValidation>
  </dataValidations>
  <printOptions horizontalCentered="1" vertic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11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yoshida</dc:creator>
  <cp:keywords/>
  <dc:description/>
  <cp:lastModifiedBy>Yoshida Yosuke</cp:lastModifiedBy>
  <cp:lastPrinted>2003-02-16T03:36:31Z</cp:lastPrinted>
  <dcterms:created xsi:type="dcterms:W3CDTF">2002-12-01T02:59:56Z</dcterms:created>
  <dcterms:modified xsi:type="dcterms:W3CDTF">2003-03-21T08:00:40Z</dcterms:modified>
  <cp:category/>
  <cp:version/>
  <cp:contentType/>
  <cp:contentStatus/>
</cp:coreProperties>
</file>